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册" sheetId="1" r:id="rId1"/>
    <sheet name="实习期" sheetId="2" r:id="rId2"/>
    <sheet name="离职人员" sheetId="3" r:id="rId3"/>
    <sheet name="年假" sheetId="4" r:id="rId4"/>
    <sheet name="平台面试" sheetId="6" r:id="rId5"/>
    <sheet name="年假计算" sheetId="5" state="hidden" r:id="rId6"/>
  </sheets>
  <definedNames>
    <definedName name="_xlnm._FilterDatabase" localSheetId="0" hidden="1">人员册!$A$1:$Z$181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9.6号提交纸质证书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F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9.6号提交纸质证书</t>
        </r>
      </text>
    </comment>
  </commentList>
</comments>
</file>

<file path=xl/sharedStrings.xml><?xml version="1.0" encoding="utf-8"?>
<sst xmlns="http://schemas.openxmlformats.org/spreadsheetml/2006/main" count="1553" uniqueCount="243">
  <si>
    <t>康复科人员名单</t>
  </si>
  <si>
    <t>TODAY</t>
  </si>
  <si>
    <t>入职天数</t>
  </si>
  <si>
    <t>已转正</t>
  </si>
  <si>
    <t>备注</t>
  </si>
  <si>
    <t>3个月
考核剩余</t>
  </si>
  <si>
    <t>表格是
否提交</t>
  </si>
  <si>
    <t>是否提
前转正</t>
  </si>
  <si>
    <t>6个月
考核剩余</t>
  </si>
  <si>
    <t>是否
转正</t>
  </si>
  <si>
    <t>入职满两个月可提交转正申请表</t>
  </si>
  <si>
    <t>序号</t>
  </si>
  <si>
    <t>姓名</t>
  </si>
  <si>
    <t>性别</t>
  </si>
  <si>
    <t>毕业学校</t>
  </si>
  <si>
    <t>最高学历</t>
  </si>
  <si>
    <t>职称</t>
  </si>
  <si>
    <t>岗位</t>
  </si>
  <si>
    <t>入职时间</t>
  </si>
  <si>
    <t>联系电话</t>
  </si>
  <si>
    <t>何龙文</t>
  </si>
  <si>
    <t>男</t>
  </si>
  <si>
    <t>蚌埠医学院</t>
  </si>
  <si>
    <t>本科</t>
  </si>
  <si>
    <t>正高康复医师</t>
  </si>
  <si>
    <t>科主任</t>
  </si>
  <si>
    <t>简庆荣</t>
  </si>
  <si>
    <t>福建医科大学</t>
  </si>
  <si>
    <t>副高康复医师</t>
  </si>
  <si>
    <t>刘继巍</t>
  </si>
  <si>
    <t>河南中医药大学</t>
  </si>
  <si>
    <t>执行主任</t>
  </si>
  <si>
    <t>吕寨奇</t>
  </si>
  <si>
    <t>河南科技大学</t>
  </si>
  <si>
    <t>执业医师</t>
  </si>
  <si>
    <t>康复医师</t>
  </si>
  <si>
    <t>刘娟</t>
  </si>
  <si>
    <t>女</t>
  </si>
  <si>
    <t>长江大学</t>
  </si>
  <si>
    <t>孙铁鹏</t>
  </si>
  <si>
    <t>长春中医药大学</t>
  </si>
  <si>
    <t>主治医师</t>
  </si>
  <si>
    <t>王继雪</t>
  </si>
  <si>
    <t>康复治疗师</t>
  </si>
  <si>
    <t>ST言语组</t>
  </si>
  <si>
    <t>郭沙沙</t>
  </si>
  <si>
    <t>济宁医学院</t>
  </si>
  <si>
    <t>葛晶晶</t>
  </si>
  <si>
    <t>南京医科大学</t>
  </si>
  <si>
    <t>康复治疗师中级</t>
  </si>
  <si>
    <t>陆彦婷</t>
  </si>
  <si>
    <t>赣南医科大学</t>
  </si>
  <si>
    <t>无</t>
  </si>
  <si>
    <t>PT神经组</t>
  </si>
  <si>
    <t>范正正</t>
  </si>
  <si>
    <t>柯针珍</t>
  </si>
  <si>
    <t>黄冈职业技术学院</t>
  </si>
  <si>
    <t>专科</t>
  </si>
  <si>
    <t>康复治疗士</t>
  </si>
  <si>
    <t>PA理疗组</t>
  </si>
  <si>
    <t>周鑫锋</t>
  </si>
  <si>
    <t>温州医科大学</t>
  </si>
  <si>
    <t>PT心肺组</t>
  </si>
  <si>
    <t>何皓阳</t>
  </si>
  <si>
    <t>钟山职业技术学院</t>
  </si>
  <si>
    <t>李安进</t>
  </si>
  <si>
    <t>复旦大学</t>
  </si>
  <si>
    <t>张改丰</t>
  </si>
  <si>
    <t>济源职业技术学院</t>
  </si>
  <si>
    <t>OT作业组</t>
  </si>
  <si>
    <t>张晨</t>
  </si>
  <si>
    <t>首都医科大学</t>
  </si>
  <si>
    <t>马凯</t>
  </si>
  <si>
    <t>上海同济大学</t>
  </si>
  <si>
    <t>PT肌骨组</t>
  </si>
  <si>
    <t>王梦晨</t>
  </si>
  <si>
    <t>铜陵职业技术学院</t>
  </si>
  <si>
    <t>罗聪</t>
  </si>
  <si>
    <t>苏州卫生职业技术学院</t>
  </si>
  <si>
    <t>李冉冉</t>
  </si>
  <si>
    <t>郑州工业应用技术学院</t>
  </si>
  <si>
    <t>顾辰瑜</t>
  </si>
  <si>
    <t>上海健康医学院</t>
  </si>
  <si>
    <t>左荣</t>
  </si>
  <si>
    <t>滁州城市职业学院</t>
  </si>
  <si>
    <t>PT重症组</t>
  </si>
  <si>
    <t>高婷婷</t>
  </si>
  <si>
    <t>上海师范大学天华学院</t>
  </si>
  <si>
    <t>朱少龙</t>
  </si>
  <si>
    <t>江苏护理职业学院</t>
  </si>
  <si>
    <t>程晓普</t>
  </si>
  <si>
    <t>湖北职业技术学院</t>
  </si>
  <si>
    <t>唐珍珍</t>
  </si>
  <si>
    <t>贵州医科大学</t>
  </si>
  <si>
    <t>吕春天</t>
  </si>
  <si>
    <t>湖北医药大学</t>
  </si>
  <si>
    <t>魏颖</t>
  </si>
  <si>
    <t>王宏友</t>
  </si>
  <si>
    <t>安徽医科大学</t>
  </si>
  <si>
    <t>庞世丽</t>
  </si>
  <si>
    <t>上海中医药大学</t>
  </si>
  <si>
    <t>吴萍萍</t>
  </si>
  <si>
    <t>安庆医药高等专科学校</t>
  </si>
  <si>
    <t>姜冰冰</t>
  </si>
  <si>
    <t>李鸿中</t>
  </si>
  <si>
    <t>北京体育大学</t>
  </si>
  <si>
    <t>王海燕</t>
  </si>
  <si>
    <t>孙铭泽</t>
  </si>
  <si>
    <t>佳木斯大学</t>
  </si>
  <si>
    <t>耿钦</t>
  </si>
  <si>
    <t>是</t>
  </si>
  <si>
    <t>√</t>
  </si>
  <si>
    <t>柯鸿瑞</t>
  </si>
  <si>
    <t>陈思帆</t>
  </si>
  <si>
    <t>云南经济管理学院</t>
  </si>
  <si>
    <t>赵斐斐</t>
  </si>
  <si>
    <t>商丘医学高等专科学校</t>
  </si>
  <si>
    <t>徐莹莹</t>
  </si>
  <si>
    <t>合肥职业技术学院</t>
  </si>
  <si>
    <t>杨常浩</t>
  </si>
  <si>
    <t>徐思佳</t>
  </si>
  <si>
    <t>南通大学</t>
  </si>
  <si>
    <t>喻丹丹</t>
  </si>
  <si>
    <t>南京中医药大学</t>
  </si>
  <si>
    <t>刘兴泉</t>
  </si>
  <si>
    <t>山东医学高等专科学校</t>
  </si>
  <si>
    <t>大专</t>
  </si>
  <si>
    <t>周之钧</t>
  </si>
  <si>
    <t>安徽医学高等专科学校</t>
  </si>
  <si>
    <t>闫保军</t>
  </si>
  <si>
    <t>张舒月</t>
  </si>
  <si>
    <t>米一亓</t>
  </si>
  <si>
    <t>齐鲁医药学校</t>
  </si>
  <si>
    <t>宋永基</t>
  </si>
  <si>
    <t>新乡医学院三全学院</t>
  </si>
  <si>
    <t>余海华</t>
  </si>
  <si>
    <t>孙峻</t>
  </si>
  <si>
    <t>徐州医科大学</t>
  </si>
  <si>
    <t>许咏莲</t>
  </si>
  <si>
    <t>荆州理工学院</t>
  </si>
  <si>
    <t>易江琪</t>
  </si>
  <si>
    <t>武汉轻工大学</t>
  </si>
  <si>
    <t>陈杰</t>
  </si>
  <si>
    <t>林约妮</t>
  </si>
  <si>
    <t>上海杉达学院</t>
  </si>
  <si>
    <t>付一纯</t>
  </si>
  <si>
    <t>郭镇豪</t>
  </si>
  <si>
    <t>湖南医药学院</t>
  </si>
  <si>
    <t>李陇垚</t>
  </si>
  <si>
    <t>山东第二医科大学</t>
  </si>
  <si>
    <t>汪东紫</t>
  </si>
  <si>
    <t>罗慧琳</t>
  </si>
  <si>
    <t>刘贵亭</t>
  </si>
  <si>
    <t>宋丹君</t>
  </si>
  <si>
    <t>姜晓敏</t>
  </si>
  <si>
    <t>柯祉涵</t>
  </si>
  <si>
    <t>南昌理工学院</t>
  </si>
  <si>
    <t>马钰斐</t>
  </si>
  <si>
    <t>王诗妍</t>
  </si>
  <si>
    <t>顾征宇</t>
  </si>
  <si>
    <t>张进</t>
  </si>
  <si>
    <t>陈海</t>
  </si>
  <si>
    <t>天门职业学院</t>
  </si>
  <si>
    <t>杨进华</t>
  </si>
  <si>
    <t>贵州医科大学神奇民族医药学院</t>
  </si>
  <si>
    <t>吕莎</t>
  </si>
  <si>
    <t>盛佳文</t>
  </si>
  <si>
    <t>祖丽凯麦尔</t>
  </si>
  <si>
    <t>古丽米热</t>
  </si>
  <si>
    <t>赵蕊</t>
  </si>
  <si>
    <t>学校</t>
  </si>
  <si>
    <t>学历</t>
  </si>
  <si>
    <t>实习期</t>
  </si>
  <si>
    <t>TEL</t>
  </si>
  <si>
    <t>在岗天数</t>
  </si>
  <si>
    <t>小组</t>
  </si>
  <si>
    <t>毕业证上报</t>
  </si>
  <si>
    <t>当前状态</t>
  </si>
  <si>
    <t>离职原因</t>
  </si>
  <si>
    <t>离职日期</t>
  </si>
  <si>
    <t>范春宇</t>
  </si>
  <si>
    <t>江苏省联合职业技术学院</t>
  </si>
  <si>
    <t>离职</t>
  </si>
  <si>
    <t>工作不佳辞退</t>
  </si>
  <si>
    <t>王晓玉</t>
  </si>
  <si>
    <t>菏泽家政职业学院</t>
  </si>
  <si>
    <t>1.学中医科2.工作量不足3.工作量分配不均衡</t>
  </si>
  <si>
    <t>徐志文</t>
  </si>
  <si>
    <t>1.回老家有事</t>
  </si>
  <si>
    <t>欧阳春</t>
  </si>
  <si>
    <t>安徽中医药高等专科学校</t>
  </si>
  <si>
    <t>1.去女朋友单位 2.工作量不足</t>
  </si>
  <si>
    <t>胡紧芝</t>
  </si>
  <si>
    <t>1.个人原因</t>
  </si>
  <si>
    <t>孙翠娟</t>
  </si>
  <si>
    <t>1.不适应</t>
  </si>
  <si>
    <t>李建设</t>
  </si>
  <si>
    <t>新乡医学院</t>
  </si>
  <si>
    <t>周涛</t>
  </si>
  <si>
    <t>盛红雪</t>
  </si>
  <si>
    <t>陈俞任</t>
  </si>
  <si>
    <t>莱芜职业技术学院</t>
  </si>
  <si>
    <t>王平</t>
  </si>
  <si>
    <t>米建钧</t>
  </si>
  <si>
    <t>呼伦贝尔职业技术学院</t>
  </si>
  <si>
    <t>2024.5.31</t>
  </si>
  <si>
    <t>柳泽颖</t>
  </si>
  <si>
    <t>遵义医科大学</t>
  </si>
  <si>
    <t>2024.6.28</t>
  </si>
  <si>
    <t>20240529提出离职 回家 公立</t>
  </si>
  <si>
    <t>阮长康</t>
  </si>
  <si>
    <t>回家</t>
  </si>
  <si>
    <t>周固典</t>
  </si>
  <si>
    <t>2024.7.2</t>
  </si>
  <si>
    <t>范剑</t>
  </si>
  <si>
    <t>昆明医科大学海源学院</t>
  </si>
  <si>
    <t>2024.7.25</t>
  </si>
  <si>
    <t>-</t>
  </si>
  <si>
    <t>张新茹</t>
  </si>
  <si>
    <t>滨州医学院</t>
  </si>
  <si>
    <t>2024.7.27</t>
  </si>
  <si>
    <t>黄菲</t>
  </si>
  <si>
    <t>2024.7.30</t>
  </si>
  <si>
    <t>可休年假</t>
  </si>
  <si>
    <t>已用年假</t>
  </si>
  <si>
    <t>剩余年假</t>
  </si>
  <si>
    <t>正高级康复医师</t>
  </si>
  <si>
    <t>实习</t>
  </si>
  <si>
    <t>年假取整舍尾，2.6则为2</t>
  </si>
  <si>
    <t>社保累计1-10工龄5天，
10-20年10天，
20年以上15天</t>
  </si>
  <si>
    <t>起始日期</t>
  </si>
  <si>
    <t>截止日期</t>
  </si>
  <si>
    <t>剩余天数</t>
  </si>
  <si>
    <t>累计工龄
（年）</t>
  </si>
  <si>
    <t>满一年
首次年假天数</t>
  </si>
  <si>
    <t>可休</t>
  </si>
  <si>
    <t>第二年</t>
  </si>
  <si>
    <t>康复主任医师</t>
  </si>
  <si>
    <t>副主任</t>
  </si>
  <si>
    <t>赣南医学院</t>
  </si>
  <si>
    <t>长沙民政学院</t>
  </si>
  <si>
    <t>2023.10.26</t>
  </si>
  <si>
    <t>2023.10.27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</si>
</sst>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yyyy/m/d;@"/>
  </numFmts>
  <fonts count="47">
    <font>
      <sz val="11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SimSun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974706"/>
      <name val="宋体"/>
      <charset val="134"/>
    </font>
    <font>
      <sz val="14"/>
      <color rgb="FFFF0000"/>
      <name val="宋体"/>
      <charset val="134"/>
    </font>
    <font>
      <b/>
      <sz val="12"/>
      <color indexed="8"/>
      <name val="宋体"/>
      <charset val="134"/>
    </font>
    <font>
      <sz val="14"/>
      <color rgb="FF7030A0"/>
      <name val="宋体"/>
      <charset val="134"/>
    </font>
    <font>
      <sz val="14"/>
      <color rgb="FF1F497D"/>
      <name val="宋体"/>
      <charset val="134"/>
    </font>
    <font>
      <sz val="12"/>
      <color rgb="FF0070C0"/>
      <name val="宋体"/>
      <charset val="134"/>
    </font>
    <font>
      <strike/>
      <sz val="11"/>
      <color rgb="FF000000"/>
      <name val="宋体"/>
      <charset val="134"/>
    </font>
    <font>
      <sz val="14"/>
      <color rgb="FF00B0F0"/>
      <name val="宋体"/>
      <charset val="134"/>
    </font>
    <font>
      <sz val="14"/>
      <color rgb="FF0070C0"/>
      <name val="宋体"/>
      <charset val="134"/>
    </font>
    <font>
      <sz val="12"/>
      <color rgb="FF1F497D"/>
      <name val="宋体"/>
      <charset val="134"/>
    </font>
    <font>
      <sz val="14"/>
      <color rgb="FFEEECE1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color rgb="FF7030A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D38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CD5B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9" fillId="14" borderId="21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13" borderId="20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8" fillId="21" borderId="24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7" fillId="26" borderId="23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2" fillId="0" borderId="2" xfId="0" applyFont="1" applyBorder="1">
      <alignment vertical="center"/>
    </xf>
    <xf numFmtId="0" fontId="4" fillId="2" borderId="3" xfId="0" applyNumberFormat="1" applyFont="1" applyFill="1" applyBorder="1">
      <alignment vertical="center"/>
    </xf>
    <xf numFmtId="0" fontId="4" fillId="3" borderId="2" xfId="0" applyNumberFormat="1" applyFont="1" applyFill="1" applyBorder="1">
      <alignment vertical="center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>
      <alignment vertical="center"/>
    </xf>
    <xf numFmtId="0" fontId="6" fillId="0" borderId="5" xfId="0" applyNumberFormat="1" applyFont="1" applyFill="1" applyBorder="1">
      <alignment vertical="center"/>
    </xf>
    <xf numFmtId="0" fontId="7" fillId="0" borderId="5" xfId="0" applyNumberFormat="1" applyFont="1" applyFill="1" applyBorder="1">
      <alignment vertical="center"/>
    </xf>
    <xf numFmtId="0" fontId="7" fillId="0" borderId="6" xfId="0" applyNumberFormat="1" applyFont="1" applyFill="1" applyBorder="1">
      <alignment vertical="center"/>
    </xf>
    <xf numFmtId="177" fontId="4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>
      <alignment vertical="center"/>
    </xf>
    <xf numFmtId="0" fontId="7" fillId="0" borderId="9" xfId="0" applyNumberFormat="1" applyFont="1" applyFill="1" applyBorder="1">
      <alignment vertical="center"/>
    </xf>
    <xf numFmtId="0" fontId="7" fillId="0" borderId="10" xfId="0" applyNumberFormat="1" applyFont="1" applyFill="1" applyBorder="1">
      <alignment vertical="center"/>
    </xf>
    <xf numFmtId="177" fontId="4" fillId="0" borderId="2" xfId="0" applyNumberFormat="1" applyFont="1" applyFill="1" applyBorder="1">
      <alignment vertical="center"/>
    </xf>
    <xf numFmtId="177" fontId="4" fillId="0" borderId="2" xfId="0" applyNumberFormat="1" applyFont="1" applyFill="1" applyBorder="1" applyAlignment="1">
      <alignment horizontal="left" vertical="center"/>
    </xf>
    <xf numFmtId="0" fontId="7" fillId="0" borderId="9" xfId="0" applyNumberFormat="1" applyFont="1" applyFill="1" applyBorder="1" applyAlignment="1">
      <alignment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>
      <alignment vertical="center"/>
    </xf>
    <xf numFmtId="0" fontId="4" fillId="0" borderId="12" xfId="0" applyNumberFormat="1" applyFont="1" applyFill="1" applyBorder="1">
      <alignment vertical="center"/>
    </xf>
    <xf numFmtId="0" fontId="7" fillId="0" borderId="13" xfId="0" applyNumberFormat="1" applyFont="1" applyFill="1" applyBorder="1">
      <alignment vertical="center"/>
    </xf>
    <xf numFmtId="0" fontId="2" fillId="0" borderId="3" xfId="0" applyNumberFormat="1" applyFont="1" applyFill="1" applyBorder="1" applyAlignment="1">
      <alignment horizontal="center"/>
    </xf>
    <xf numFmtId="0" fontId="7" fillId="0" borderId="14" xfId="0" applyNumberFormat="1" applyFont="1" applyFill="1" applyBorder="1">
      <alignment vertical="center"/>
    </xf>
    <xf numFmtId="0" fontId="2" fillId="0" borderId="14" xfId="0" applyNumberFormat="1" applyFont="1" applyBorder="1" applyAlignment="1"/>
    <xf numFmtId="0" fontId="7" fillId="0" borderId="2" xfId="0" applyNumberFormat="1" applyFont="1" applyFill="1" applyBorder="1">
      <alignment vertical="center"/>
    </xf>
    <xf numFmtId="0" fontId="2" fillId="0" borderId="2" xfId="0" applyNumberFormat="1" applyFont="1" applyBorder="1" applyAlignment="1"/>
    <xf numFmtId="177" fontId="2" fillId="0" borderId="2" xfId="0" applyNumberFormat="1" applyFont="1" applyBorder="1" applyAlignment="1">
      <alignment horizontal="left"/>
    </xf>
    <xf numFmtId="0" fontId="2" fillId="0" borderId="2" xfId="0" applyNumberFormat="1" applyFont="1" applyFill="1" applyBorder="1" applyAlignment="1"/>
    <xf numFmtId="0" fontId="7" fillId="0" borderId="15" xfId="0" applyNumberFormat="1" applyFont="1" applyFill="1" applyBorder="1">
      <alignment vertical="center"/>
    </xf>
    <xf numFmtId="0" fontId="2" fillId="0" borderId="3" xfId="0" applyNumberFormat="1" applyFont="1" applyFill="1" applyBorder="1" applyAlignment="1"/>
    <xf numFmtId="0" fontId="2" fillId="0" borderId="16" xfId="0" applyNumberFormat="1" applyFont="1" applyFill="1" applyBorder="1" applyAlignment="1"/>
    <xf numFmtId="0" fontId="7" fillId="0" borderId="17" xfId="0" applyNumberFormat="1" applyFont="1" applyFill="1" applyBorder="1">
      <alignment vertical="center"/>
    </xf>
    <xf numFmtId="177" fontId="2" fillId="0" borderId="2" xfId="0" applyNumberFormat="1" applyFont="1" applyFill="1" applyBorder="1" applyAlignment="1">
      <alignment horizontal="left"/>
    </xf>
    <xf numFmtId="0" fontId="2" fillId="0" borderId="3" xfId="0" applyFont="1" applyFill="1" applyBorder="1">
      <alignment vertical="center"/>
    </xf>
    <xf numFmtId="0" fontId="2" fillId="0" borderId="2" xfId="0" applyFont="1" applyFill="1" applyBorder="1">
      <alignment vertical="center"/>
    </xf>
    <xf numFmtId="177" fontId="2" fillId="0" borderId="2" xfId="0" applyNumberFormat="1" applyFont="1" applyFill="1" applyBorder="1" applyAlignment="1">
      <alignment horizontal="left" vertical="center"/>
    </xf>
    <xf numFmtId="177" fontId="2" fillId="0" borderId="2" xfId="0" applyNumberFormat="1" applyFont="1" applyBorder="1" applyAlignment="1">
      <alignment horizontal="left" vertical="center"/>
    </xf>
    <xf numFmtId="0" fontId="2" fillId="0" borderId="0" xfId="0" applyNumberFormat="1" applyFont="1" applyFill="1" applyAlignment="1"/>
    <xf numFmtId="0" fontId="2" fillId="0" borderId="0" xfId="0" applyNumberFormat="1" applyFont="1" applyAlignment="1"/>
    <xf numFmtId="0" fontId="8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/>
    <xf numFmtId="0" fontId="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 vertical="center"/>
    </xf>
    <xf numFmtId="0" fontId="2" fillId="4" borderId="0" xfId="0" applyFont="1" applyFill="1" applyBorder="1">
      <alignment vertical="center"/>
    </xf>
    <xf numFmtId="0" fontId="1" fillId="2" borderId="2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4" fillId="0" borderId="7" xfId="0" applyNumberFormat="1" applyFont="1" applyFill="1" applyBorder="1">
      <alignment vertical="center"/>
    </xf>
    <xf numFmtId="0" fontId="1" fillId="0" borderId="18" xfId="0" applyNumberFormat="1" applyFont="1" applyBorder="1" applyAlignment="1"/>
    <xf numFmtId="177" fontId="3" fillId="0" borderId="7" xfId="0" applyNumberFormat="1" applyFont="1" applyBorder="1" applyAlignment="1">
      <alignment horizontal="left"/>
    </xf>
    <xf numFmtId="177" fontId="2" fillId="0" borderId="7" xfId="0" applyNumberFormat="1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4" fillId="0" borderId="2" xfId="0" applyNumberFormat="1" applyFont="1" applyFill="1" applyBorder="1">
      <alignment vertical="center"/>
    </xf>
    <xf numFmtId="0" fontId="1" fillId="0" borderId="3" xfId="0" applyNumberFormat="1" applyFont="1" applyBorder="1" applyAlignment="1"/>
    <xf numFmtId="177" fontId="3" fillId="0" borderId="2" xfId="0" applyNumberFormat="1" applyFont="1" applyBorder="1" applyAlignment="1">
      <alignment horizontal="left"/>
    </xf>
    <xf numFmtId="177" fontId="9" fillId="0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Border="1">
      <alignment vertical="center"/>
    </xf>
    <xf numFmtId="0" fontId="1" fillId="0" borderId="16" xfId="0" applyNumberFormat="1" applyFont="1" applyBorder="1" applyAlignment="1"/>
    <xf numFmtId="177" fontId="3" fillId="0" borderId="15" xfId="0" applyNumberFormat="1" applyFont="1" applyBorder="1" applyAlignment="1">
      <alignment horizontal="left"/>
    </xf>
    <xf numFmtId="0" fontId="1" fillId="0" borderId="2" xfId="0" applyNumberFormat="1" applyFont="1" applyFill="1" applyBorder="1" applyAlignment="1"/>
    <xf numFmtId="177" fontId="3" fillId="0" borderId="15" xfId="0" applyNumberFormat="1" applyFont="1" applyFill="1" applyBorder="1" applyAlignment="1">
      <alignment horizontal="left"/>
    </xf>
    <xf numFmtId="177" fontId="3" fillId="0" borderId="15" xfId="0" applyNumberFormat="1" applyFont="1" applyFill="1" applyBorder="1" applyAlignment="1">
      <alignment horizontal="left" vertical="center"/>
    </xf>
    <xf numFmtId="0" fontId="1" fillId="0" borderId="2" xfId="0" applyNumberFormat="1" applyFont="1" applyBorder="1" applyAlignment="1"/>
    <xf numFmtId="177" fontId="3" fillId="0" borderId="15" xfId="0" applyNumberFormat="1" applyFont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2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/>
    <xf numFmtId="14" fontId="13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5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1" fillId="0" borderId="2" xfId="0" applyNumberFormat="1" applyFont="1" applyBorder="1" applyAlignment="1">
      <alignment horizontal="center"/>
    </xf>
    <xf numFmtId="14" fontId="1" fillId="0" borderId="0" xfId="0" applyNumberFormat="1" applyFont="1" applyBorder="1" applyAlignment="1"/>
    <xf numFmtId="0" fontId="1" fillId="0" borderId="0" xfId="0" applyNumberFormat="1" applyFont="1" applyBorder="1" applyAlignment="1"/>
    <xf numFmtId="0" fontId="3" fillId="0" borderId="0" xfId="0" applyFont="1" applyAlignment="1">
      <alignment horizontal="center" vertical="center"/>
    </xf>
    <xf numFmtId="0" fontId="1" fillId="0" borderId="14" xfId="0" applyNumberFormat="1" applyFont="1" applyBorder="1" applyAlignment="1">
      <alignment horizontal="center"/>
    </xf>
    <xf numFmtId="0" fontId="14" fillId="0" borderId="2" xfId="0" applyNumberFormat="1" applyFont="1" applyFill="1" applyBorder="1" applyAlignment="1"/>
    <xf numFmtId="14" fontId="1" fillId="0" borderId="0" xfId="0" applyNumberFormat="1" applyFont="1" applyAlignment="1"/>
    <xf numFmtId="0" fontId="3" fillId="0" borderId="0" xfId="0" applyFont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3" borderId="2" xfId="0" applyNumberFormat="1" applyFont="1" applyFill="1" applyBorder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>
      <alignment vertical="center"/>
    </xf>
    <xf numFmtId="0" fontId="4" fillId="0" borderId="6" xfId="0" applyNumberFormat="1" applyFont="1" applyFill="1" applyBorder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>
      <alignment vertical="center"/>
    </xf>
    <xf numFmtId="14" fontId="9" fillId="0" borderId="8" xfId="0" applyNumberFormat="1" applyFont="1" applyFill="1" applyBorder="1" applyAlignment="1">
      <alignment horizontal="right" vertical="center"/>
    </xf>
    <xf numFmtId="0" fontId="9" fillId="0" borderId="10" xfId="0" applyNumberFormat="1" applyFont="1" applyFill="1" applyBorder="1">
      <alignment vertical="center"/>
    </xf>
    <xf numFmtId="14" fontId="4" fillId="0" borderId="2" xfId="0" applyNumberFormat="1" applyFont="1" applyFill="1" applyBorder="1">
      <alignment vertical="center"/>
    </xf>
    <xf numFmtId="0" fontId="9" fillId="0" borderId="8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>
      <alignment vertical="center"/>
    </xf>
    <xf numFmtId="0" fontId="4" fillId="0" borderId="13" xfId="0" applyNumberFormat="1" applyFont="1" applyFill="1" applyBorder="1">
      <alignment vertical="center"/>
    </xf>
    <xf numFmtId="14" fontId="2" fillId="0" borderId="2" xfId="0" applyNumberFormat="1" applyFont="1" applyBorder="1" applyAlignment="1"/>
    <xf numFmtId="0" fontId="4" fillId="0" borderId="15" xfId="0" applyNumberFormat="1" applyFont="1" applyFill="1" applyBorder="1">
      <alignment vertical="center"/>
    </xf>
    <xf numFmtId="0" fontId="3" fillId="0" borderId="3" xfId="0" applyNumberFormat="1" applyFont="1" applyBorder="1" applyAlignment="1"/>
    <xf numFmtId="0" fontId="3" fillId="0" borderId="16" xfId="0" applyNumberFormat="1" applyFont="1" applyBorder="1" applyAlignment="1"/>
    <xf numFmtId="0" fontId="4" fillId="0" borderId="17" xfId="0" applyNumberFormat="1" applyFont="1" applyFill="1" applyBorder="1">
      <alignment vertical="center"/>
    </xf>
    <xf numFmtId="0" fontId="3" fillId="0" borderId="3" xfId="0" applyNumberFormat="1" applyFont="1" applyFill="1" applyBorder="1" applyAlignment="1"/>
    <xf numFmtId="14" fontId="2" fillId="0" borderId="2" xfId="0" applyNumberFormat="1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14" fontId="2" fillId="0" borderId="2" xfId="0" applyNumberFormat="1" applyFont="1" applyFill="1" applyBorder="1">
      <alignment vertical="center"/>
    </xf>
    <xf numFmtId="14" fontId="2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0" fillId="0" borderId="2" xfId="0" applyFont="1" applyFill="1" applyBorder="1">
      <alignment vertical="center"/>
    </xf>
    <xf numFmtId="14" fontId="2" fillId="0" borderId="2" xfId="0" applyNumberFormat="1" applyFont="1" applyFill="1" applyBorder="1" applyAlignment="1">
      <alignment horizontal="right" vertical="center"/>
    </xf>
    <xf numFmtId="0" fontId="15" fillId="0" borderId="14" xfId="0" applyFont="1" applyFill="1" applyBorder="1">
      <alignment vertical="center"/>
    </xf>
    <xf numFmtId="0" fontId="0" fillId="0" borderId="14" xfId="0" applyFont="1" applyBorder="1">
      <alignment vertical="center"/>
    </xf>
    <xf numFmtId="0" fontId="2" fillId="0" borderId="14" xfId="0" applyFont="1" applyBorder="1">
      <alignment vertical="center"/>
    </xf>
    <xf numFmtId="14" fontId="2" fillId="0" borderId="14" xfId="0" applyNumberFormat="1" applyFont="1" applyBorder="1">
      <alignment vertical="center"/>
    </xf>
    <xf numFmtId="0" fontId="2" fillId="7" borderId="2" xfId="0" applyFont="1" applyFill="1" applyBorder="1">
      <alignment vertical="center"/>
    </xf>
    <xf numFmtId="0" fontId="0" fillId="0" borderId="2" xfId="0" applyNumberFormat="1" applyFont="1" applyBorder="1" applyAlignment="1"/>
    <xf numFmtId="0" fontId="0" fillId="0" borderId="14" xfId="0" applyNumberFormat="1" applyFont="1" applyBorder="1" applyAlignment="1"/>
    <xf numFmtId="14" fontId="1" fillId="0" borderId="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/>
    <xf numFmtId="0" fontId="1" fillId="0" borderId="14" xfId="0" applyFont="1" applyFill="1" applyBorder="1">
      <alignment vertical="center"/>
    </xf>
    <xf numFmtId="14" fontId="1" fillId="0" borderId="14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/>
    <xf numFmtId="0" fontId="9" fillId="3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/>
    </xf>
    <xf numFmtId="0" fontId="16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9" fillId="0" borderId="7" xfId="0" applyNumberFormat="1" applyFont="1" applyFill="1" applyBorder="1">
      <alignment vertical="center"/>
    </xf>
    <xf numFmtId="0" fontId="2" fillId="0" borderId="18" xfId="0" applyNumberFormat="1" applyFont="1" applyBorder="1" applyAlignment="1">
      <alignment horizontal="center"/>
    </xf>
    <xf numFmtId="0" fontId="9" fillId="0" borderId="2" xfId="0" applyNumberFormat="1" applyFont="1" applyFill="1" applyBorder="1">
      <alignment vertical="center"/>
    </xf>
    <xf numFmtId="0" fontId="2" fillId="0" borderId="3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3" fillId="0" borderId="2" xfId="0" applyNumberFormat="1" applyFont="1" applyFill="1" applyBorder="1" applyAlignment="1"/>
    <xf numFmtId="0" fontId="2" fillId="0" borderId="2" xfId="0" applyNumberFormat="1" applyFont="1" applyBorder="1" applyAlignment="1">
      <alignment horizontal="center"/>
    </xf>
    <xf numFmtId="14" fontId="1" fillId="0" borderId="0" xfId="0" applyNumberFormat="1" applyFont="1" applyFill="1" applyAlignment="1"/>
    <xf numFmtId="0" fontId="1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14" fontId="3" fillId="2" borderId="0" xfId="0" applyNumberFormat="1" applyFont="1" applyFill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17" fillId="0" borderId="2" xfId="0" applyFont="1" applyFill="1" applyBorder="1">
      <alignment vertical="center"/>
    </xf>
    <xf numFmtId="14" fontId="18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/>
    <xf numFmtId="0" fontId="3" fillId="0" borderId="14" xfId="0" applyNumberFormat="1" applyFont="1" applyBorder="1" applyAlignment="1">
      <alignment horizontal="center"/>
    </xf>
    <xf numFmtId="0" fontId="19" fillId="3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0" fillId="8" borderId="0" xfId="0" applyFont="1" applyFill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>
      <alignment vertical="center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0" fillId="0" borderId="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 vertical="center"/>
    </xf>
    <xf numFmtId="0" fontId="21" fillId="0" borderId="2" xfId="0" applyFont="1" applyFill="1" applyBorder="1">
      <alignment vertical="center"/>
    </xf>
    <xf numFmtId="0" fontId="5" fillId="0" borderId="11" xfId="0" applyNumberFormat="1" applyFont="1" applyFill="1" applyBorder="1">
      <alignment vertical="center"/>
    </xf>
    <xf numFmtId="0" fontId="9" fillId="0" borderId="12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/>
    <xf numFmtId="14" fontId="2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/>
    <xf numFmtId="0" fontId="22" fillId="0" borderId="2" xfId="0" applyNumberFormat="1" applyFont="1" applyFill="1" applyBorder="1" applyAlignment="1">
      <alignment horizontal="left"/>
    </xf>
    <xf numFmtId="0" fontId="22" fillId="0" borderId="14" xfId="0" applyNumberFormat="1" applyFont="1" applyFill="1" applyBorder="1" applyAlignment="1">
      <alignment horizontal="left"/>
    </xf>
    <xf numFmtId="0" fontId="5" fillId="0" borderId="14" xfId="0" applyNumberFormat="1" applyFont="1" applyBorder="1" applyAlignment="1"/>
    <xf numFmtId="14" fontId="17" fillId="0" borderId="14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>
      <alignment vertical="center"/>
    </xf>
    <xf numFmtId="0" fontId="15" fillId="0" borderId="9" xfId="0" applyNumberFormat="1" applyFont="1" applyFill="1" applyBorder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/>
    <xf numFmtId="0" fontId="5" fillId="0" borderId="3" xfId="0" applyFont="1" applyFill="1" applyBorder="1">
      <alignment vertical="center"/>
    </xf>
    <xf numFmtId="0" fontId="5" fillId="0" borderId="0" xfId="0" applyNumberFormat="1" applyFont="1" applyFill="1" applyAlignment="1"/>
    <xf numFmtId="0" fontId="20" fillId="8" borderId="0" xfId="0" applyNumberFormat="1" applyFont="1" applyFill="1" applyAlignment="1"/>
    <xf numFmtId="0" fontId="21" fillId="6" borderId="0" xfId="0" applyNumberFormat="1" applyFont="1" applyFill="1" applyAlignment="1"/>
    <xf numFmtId="0" fontId="22" fillId="0" borderId="3" xfId="0" applyNumberFormat="1" applyFont="1" applyBorder="1" applyAlignment="1"/>
    <xf numFmtId="0" fontId="1" fillId="0" borderId="3" xfId="0" applyNumberFormat="1" applyFont="1" applyFill="1" applyBorder="1" applyAlignment="1"/>
    <xf numFmtId="0" fontId="2" fillId="0" borderId="0" xfId="0" applyNumberFormat="1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4" xfId="0" applyNumberFormat="1" applyFont="1" applyBorder="1" applyAlignment="1"/>
    <xf numFmtId="0" fontId="23" fillId="0" borderId="3" xfId="0" applyNumberFormat="1" applyFont="1" applyBorder="1" applyAlignment="1"/>
    <xf numFmtId="0" fontId="3" fillId="9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4" fillId="0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/>
    </xf>
    <xf numFmtId="14" fontId="2" fillId="9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4" fillId="3" borderId="2" xfId="0" applyNumberFormat="1" applyFont="1" applyFill="1" applyBorder="1" applyAlignment="1"/>
    <xf numFmtId="14" fontId="1" fillId="0" borderId="2" xfId="0" applyNumberFormat="1" applyFont="1" applyBorder="1" applyAlignment="1"/>
    <xf numFmtId="0" fontId="2" fillId="0" borderId="0" xfId="0" applyFont="1" applyFill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1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>
      <alignment vertical="center"/>
    </xf>
    <xf numFmtId="0" fontId="8" fillId="0" borderId="9" xfId="0" applyNumberFormat="1" applyFont="1" applyFill="1" applyBorder="1">
      <alignment vertical="center"/>
    </xf>
    <xf numFmtId="14" fontId="8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>
      <alignment vertical="center"/>
    </xf>
    <xf numFmtId="14" fontId="2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/>
    <xf numFmtId="0" fontId="5" fillId="0" borderId="16" xfId="0" applyNumberFormat="1" applyFont="1" applyBorder="1" applyAlignment="1"/>
    <xf numFmtId="14" fontId="2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>
      <alignment vertical="center"/>
    </xf>
    <xf numFmtId="14" fontId="1" fillId="0" borderId="2" xfId="0" applyNumberFormat="1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" fillId="7" borderId="2" xfId="0" applyFont="1" applyFill="1" applyBorder="1">
      <alignment vertical="center"/>
    </xf>
    <xf numFmtId="14" fontId="17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Border="1" applyAlignment="1"/>
    <xf numFmtId="0" fontId="2" fillId="0" borderId="14" xfId="0" applyNumberFormat="1" applyFont="1" applyFill="1" applyBorder="1" applyAlignment="1">
      <alignment horizontal="center"/>
    </xf>
    <xf numFmtId="14" fontId="18" fillId="0" borderId="14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2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" fillId="0" borderId="0" xfId="0" applyFont="1" applyBorder="1">
      <alignment vertical="center"/>
    </xf>
    <xf numFmtId="0" fontId="1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181"/>
  <sheetViews>
    <sheetView tabSelected="1" zoomScale="85" zoomScaleNormal="85" workbookViewId="0">
      <pane ySplit="2" topLeftCell="A38" activePane="bottomLeft" state="frozen"/>
      <selection/>
      <selection pane="bottomLeft" activeCell="P187" sqref="P187"/>
    </sheetView>
  </sheetViews>
  <sheetFormatPr defaultColWidth="9" defaultRowHeight="18.75"/>
  <cols>
    <col min="1" max="1" width="5.375" style="2" customWidth="1"/>
    <col min="2" max="2" width="12.25" style="227" customWidth="1"/>
    <col min="3" max="3" width="5.375" style="2" customWidth="1"/>
    <col min="4" max="4" width="31.5" style="2" customWidth="1"/>
    <col min="5" max="5" width="9.375" style="2" customWidth="1"/>
    <col min="6" max="6" width="16" style="2" customWidth="1"/>
    <col min="7" max="7" width="11.5" style="2" hidden="1" customWidth="1"/>
    <col min="8" max="8" width="15.1416666666667" style="101" customWidth="1"/>
    <col min="9" max="9" width="14.7083333333333" style="78" customWidth="1"/>
    <col min="10" max="10" width="6.375" style="1" customWidth="1"/>
    <col min="11" max="11" width="13.25" style="1" customWidth="1"/>
    <col min="12" max="12" width="11.25" style="1" customWidth="1"/>
    <col min="13" max="13" width="9" style="91" customWidth="1"/>
    <col min="14" max="15" width="8.875" style="91" customWidth="1"/>
    <col min="16" max="16384" width="9" style="1"/>
  </cols>
  <sheetData>
    <row r="1" ht="33.75" customHeight="1" spans="2:26">
      <c r="B1" s="7" t="s">
        <v>0</v>
      </c>
      <c r="C1" s="8"/>
      <c r="D1" s="8"/>
      <c r="E1" s="8"/>
      <c r="F1" s="8"/>
      <c r="G1" s="8"/>
      <c r="H1" s="8"/>
      <c r="I1" s="48"/>
      <c r="J1" s="48"/>
      <c r="K1" s="85" t="s">
        <v>1</v>
      </c>
      <c r="L1" s="49" t="s">
        <v>2</v>
      </c>
      <c r="M1" s="86"/>
      <c r="N1" s="86" t="s">
        <v>3</v>
      </c>
      <c r="O1" s="86" t="s">
        <v>4</v>
      </c>
      <c r="P1" s="87" t="s">
        <v>5</v>
      </c>
      <c r="Q1" s="95" t="s">
        <v>6</v>
      </c>
      <c r="R1" s="96" t="s">
        <v>7</v>
      </c>
      <c r="S1" s="87" t="s">
        <v>8</v>
      </c>
      <c r="T1" s="95" t="s">
        <v>6</v>
      </c>
      <c r="U1" s="97" t="s">
        <v>9</v>
      </c>
      <c r="V1" s="98" t="s">
        <v>10</v>
      </c>
      <c r="W1" s="98"/>
      <c r="X1" s="98"/>
      <c r="Y1" s="98"/>
      <c r="Z1" s="98"/>
    </row>
    <row r="2" hidden="1" spans="1:14">
      <c r="A2" s="9" t="s">
        <v>11</v>
      </c>
      <c r="B2" s="228" t="s">
        <v>12</v>
      </c>
      <c r="C2" s="11" t="s">
        <v>13</v>
      </c>
      <c r="D2" s="11" t="s">
        <v>14</v>
      </c>
      <c r="E2" s="11" t="s">
        <v>15</v>
      </c>
      <c r="F2" s="11" t="s">
        <v>16</v>
      </c>
      <c r="G2" s="11" t="s">
        <v>17</v>
      </c>
      <c r="H2" s="229" t="s">
        <v>18</v>
      </c>
      <c r="I2" s="249" t="s">
        <v>19</v>
      </c>
      <c r="J2" s="53" t="s">
        <v>4</v>
      </c>
      <c r="K2" s="49"/>
      <c r="L2" s="49"/>
      <c r="M2" s="86"/>
      <c r="N2" s="86" t="s">
        <v>3</v>
      </c>
    </row>
    <row r="3" hidden="1" spans="1:14">
      <c r="A3" s="9">
        <v>1</v>
      </c>
      <c r="B3" s="104" t="s">
        <v>20</v>
      </c>
      <c r="C3" s="230" t="s">
        <v>21</v>
      </c>
      <c r="D3" s="13" t="s">
        <v>22</v>
      </c>
      <c r="E3" s="13" t="s">
        <v>23</v>
      </c>
      <c r="F3" s="19" t="s">
        <v>24</v>
      </c>
      <c r="G3" s="106" t="s">
        <v>25</v>
      </c>
      <c r="H3" s="231">
        <v>43683</v>
      </c>
      <c r="I3" s="250">
        <v>18018880577</v>
      </c>
      <c r="J3" s="59"/>
      <c r="K3" s="94">
        <f ca="1" t="shared" ref="K3:K23" si="0">TODAY()</f>
        <v>45553</v>
      </c>
      <c r="L3" s="49">
        <f ca="1" t="shared" ref="L3:L23" si="1">DATEDIF(H3,K3,"D")</f>
        <v>1870</v>
      </c>
      <c r="N3" s="86" t="s">
        <v>3</v>
      </c>
    </row>
    <row r="4" hidden="1" spans="1:14">
      <c r="A4" s="9">
        <v>2</v>
      </c>
      <c r="B4" s="104" t="s">
        <v>26</v>
      </c>
      <c r="C4" s="230" t="s">
        <v>21</v>
      </c>
      <c r="D4" s="13" t="s">
        <v>27</v>
      </c>
      <c r="E4" s="13"/>
      <c r="F4" s="19" t="s">
        <v>28</v>
      </c>
      <c r="G4" s="106"/>
      <c r="H4" s="231">
        <v>45516</v>
      </c>
      <c r="I4" s="250"/>
      <c r="J4" s="59"/>
      <c r="K4" s="94">
        <f ca="1" t="shared" si="0"/>
        <v>45553</v>
      </c>
      <c r="L4" s="49">
        <f ca="1" t="shared" si="1"/>
        <v>37</v>
      </c>
      <c r="N4" s="86"/>
    </row>
    <row r="5" hidden="1" spans="1:14">
      <c r="A5" s="9">
        <v>3</v>
      </c>
      <c r="B5" s="107" t="s">
        <v>29</v>
      </c>
      <c r="C5" s="187" t="s">
        <v>21</v>
      </c>
      <c r="D5" s="19" t="s">
        <v>30</v>
      </c>
      <c r="E5" s="19" t="s">
        <v>23</v>
      </c>
      <c r="F5" s="19" t="s">
        <v>28</v>
      </c>
      <c r="G5" s="109" t="s">
        <v>31</v>
      </c>
      <c r="H5" s="231">
        <v>45034</v>
      </c>
      <c r="I5" s="251">
        <v>13273816086</v>
      </c>
      <c r="J5" s="64"/>
      <c r="K5" s="94">
        <f ca="1" t="shared" si="0"/>
        <v>45553</v>
      </c>
      <c r="L5" s="49">
        <f ca="1" t="shared" si="1"/>
        <v>519</v>
      </c>
      <c r="N5" s="86" t="s">
        <v>3</v>
      </c>
    </row>
    <row r="6" hidden="1" spans="1:14">
      <c r="A6" s="9">
        <v>4</v>
      </c>
      <c r="B6" s="107" t="s">
        <v>32</v>
      </c>
      <c r="C6" s="187" t="s">
        <v>21</v>
      </c>
      <c r="D6" s="19" t="s">
        <v>33</v>
      </c>
      <c r="E6" s="19" t="s">
        <v>23</v>
      </c>
      <c r="F6" s="19" t="s">
        <v>34</v>
      </c>
      <c r="G6" s="109" t="s">
        <v>35</v>
      </c>
      <c r="H6" s="231">
        <v>44894</v>
      </c>
      <c r="I6" s="251">
        <v>17596216125</v>
      </c>
      <c r="J6" s="64"/>
      <c r="K6" s="94">
        <f ca="1" t="shared" si="0"/>
        <v>45553</v>
      </c>
      <c r="L6" s="49">
        <f ca="1" t="shared" si="1"/>
        <v>659</v>
      </c>
      <c r="N6" s="86" t="s">
        <v>3</v>
      </c>
    </row>
    <row r="7" hidden="1" spans="1:14">
      <c r="A7" s="9">
        <v>5</v>
      </c>
      <c r="B7" s="107" t="s">
        <v>36</v>
      </c>
      <c r="C7" s="232" t="s">
        <v>37</v>
      </c>
      <c r="D7" s="233" t="s">
        <v>38</v>
      </c>
      <c r="E7" s="19" t="s">
        <v>23</v>
      </c>
      <c r="F7" s="19" t="s">
        <v>34</v>
      </c>
      <c r="G7" s="233" t="s">
        <v>35</v>
      </c>
      <c r="H7" s="234">
        <v>45406</v>
      </c>
      <c r="I7" s="252">
        <v>13677164817</v>
      </c>
      <c r="J7" s="64"/>
      <c r="K7" s="94">
        <f ca="1" t="shared" si="0"/>
        <v>45553</v>
      </c>
      <c r="L7" s="49">
        <f ca="1" t="shared" si="1"/>
        <v>147</v>
      </c>
      <c r="N7" s="86"/>
    </row>
    <row r="8" hidden="1" spans="1:14">
      <c r="A8" s="9">
        <v>6</v>
      </c>
      <c r="B8" s="107" t="s">
        <v>39</v>
      </c>
      <c r="C8" s="187" t="s">
        <v>21</v>
      </c>
      <c r="D8" s="19" t="s">
        <v>40</v>
      </c>
      <c r="E8" s="19" t="s">
        <v>23</v>
      </c>
      <c r="F8" s="19" t="s">
        <v>41</v>
      </c>
      <c r="G8" s="109"/>
      <c r="H8" s="234">
        <v>45435</v>
      </c>
      <c r="I8" s="253">
        <v>13564870031</v>
      </c>
      <c r="J8" s="64"/>
      <c r="K8" s="94">
        <f ca="1" t="shared" si="0"/>
        <v>45553</v>
      </c>
      <c r="L8" s="49">
        <f ca="1" t="shared" si="1"/>
        <v>118</v>
      </c>
      <c r="N8" s="86"/>
    </row>
    <row r="9" spans="1:14">
      <c r="A9" s="9">
        <v>7</v>
      </c>
      <c r="B9" s="107" t="s">
        <v>42</v>
      </c>
      <c r="C9" s="187" t="s">
        <v>37</v>
      </c>
      <c r="D9" s="19" t="s">
        <v>22</v>
      </c>
      <c r="E9" s="19" t="s">
        <v>23</v>
      </c>
      <c r="F9" s="19" t="s">
        <v>43</v>
      </c>
      <c r="G9" s="109" t="s">
        <v>43</v>
      </c>
      <c r="H9" s="203">
        <v>43709</v>
      </c>
      <c r="I9" s="251">
        <v>18256549939</v>
      </c>
      <c r="J9" s="64"/>
      <c r="K9" s="89">
        <f ca="1" t="shared" si="0"/>
        <v>45553</v>
      </c>
      <c r="L9" s="90">
        <f ca="1" t="shared" si="1"/>
        <v>1844</v>
      </c>
      <c r="M9" s="91" t="s">
        <v>44</v>
      </c>
      <c r="N9" s="254" t="s">
        <v>3</v>
      </c>
    </row>
    <row r="10" spans="1:14">
      <c r="A10" s="9">
        <v>8</v>
      </c>
      <c r="B10" s="107" t="s">
        <v>45</v>
      </c>
      <c r="C10" s="187" t="s">
        <v>37</v>
      </c>
      <c r="D10" s="19" t="s">
        <v>46</v>
      </c>
      <c r="E10" s="19" t="s">
        <v>23</v>
      </c>
      <c r="F10" s="19" t="s">
        <v>43</v>
      </c>
      <c r="G10" s="109" t="s">
        <v>43</v>
      </c>
      <c r="H10" s="203">
        <v>43709</v>
      </c>
      <c r="I10" s="251">
        <v>19953939759</v>
      </c>
      <c r="J10" s="64"/>
      <c r="K10" s="89">
        <f ca="1" t="shared" si="0"/>
        <v>45553</v>
      </c>
      <c r="L10" s="90">
        <f ca="1" t="shared" si="1"/>
        <v>1844</v>
      </c>
      <c r="M10" s="255" t="s">
        <v>44</v>
      </c>
      <c r="N10" s="254" t="s">
        <v>3</v>
      </c>
    </row>
    <row r="11" spans="1:14">
      <c r="A11" s="9">
        <v>9</v>
      </c>
      <c r="B11" s="107" t="s">
        <v>47</v>
      </c>
      <c r="C11" s="187" t="s">
        <v>21</v>
      </c>
      <c r="D11" s="19" t="s">
        <v>48</v>
      </c>
      <c r="E11" s="19" t="s">
        <v>23</v>
      </c>
      <c r="F11" s="19" t="s">
        <v>49</v>
      </c>
      <c r="G11" s="109" t="s">
        <v>43</v>
      </c>
      <c r="H11" s="231">
        <v>44788</v>
      </c>
      <c r="I11" s="251">
        <v>17501630139</v>
      </c>
      <c r="J11" s="64"/>
      <c r="K11" s="89">
        <f ca="1" t="shared" si="0"/>
        <v>45553</v>
      </c>
      <c r="L11" s="90">
        <f ca="1" t="shared" si="1"/>
        <v>765</v>
      </c>
      <c r="M11" s="256"/>
      <c r="N11" s="254" t="s">
        <v>3</v>
      </c>
    </row>
    <row r="12" hidden="1" spans="1:15">
      <c r="A12" s="9">
        <v>10</v>
      </c>
      <c r="B12" s="107" t="s">
        <v>50</v>
      </c>
      <c r="C12" s="187" t="s">
        <v>37</v>
      </c>
      <c r="D12" s="19" t="s">
        <v>51</v>
      </c>
      <c r="E12" s="19" t="s">
        <v>23</v>
      </c>
      <c r="F12" s="19" t="s">
        <v>52</v>
      </c>
      <c r="G12" s="109" t="s">
        <v>43</v>
      </c>
      <c r="H12" s="203">
        <v>44788</v>
      </c>
      <c r="I12" s="251">
        <v>15800399853</v>
      </c>
      <c r="J12" s="64"/>
      <c r="K12" s="89">
        <f ca="1" t="shared" si="0"/>
        <v>45553</v>
      </c>
      <c r="L12" s="90">
        <f ca="1" t="shared" si="1"/>
        <v>765</v>
      </c>
      <c r="M12" s="255" t="s">
        <v>53</v>
      </c>
      <c r="N12" s="254" t="s">
        <v>3</v>
      </c>
      <c r="O12" s="91">
        <v>0.75</v>
      </c>
    </row>
    <row r="13" spans="1:14">
      <c r="A13" s="9">
        <v>11</v>
      </c>
      <c r="B13" s="107" t="s">
        <v>54</v>
      </c>
      <c r="C13" s="235" t="s">
        <v>37</v>
      </c>
      <c r="D13" s="19" t="s">
        <v>48</v>
      </c>
      <c r="E13" s="19" t="s">
        <v>23</v>
      </c>
      <c r="F13" s="202" t="s">
        <v>49</v>
      </c>
      <c r="G13" s="109" t="s">
        <v>43</v>
      </c>
      <c r="H13" s="203">
        <v>44795</v>
      </c>
      <c r="I13" s="251">
        <v>18860892253</v>
      </c>
      <c r="J13" s="64"/>
      <c r="K13" s="94">
        <f ca="1" t="shared" si="0"/>
        <v>45553</v>
      </c>
      <c r="L13" s="49">
        <f ca="1" t="shared" si="1"/>
        <v>758</v>
      </c>
      <c r="M13" s="91" t="s">
        <v>53</v>
      </c>
      <c r="N13" s="86" t="s">
        <v>3</v>
      </c>
    </row>
    <row r="14" spans="1:14">
      <c r="A14" s="9">
        <v>12</v>
      </c>
      <c r="B14" s="107" t="s">
        <v>55</v>
      </c>
      <c r="C14" s="187" t="s">
        <v>37</v>
      </c>
      <c r="D14" s="19" t="s">
        <v>56</v>
      </c>
      <c r="E14" s="19" t="s">
        <v>57</v>
      </c>
      <c r="F14" s="19" t="s">
        <v>58</v>
      </c>
      <c r="G14" s="109" t="s">
        <v>43</v>
      </c>
      <c r="H14" s="203">
        <v>44809</v>
      </c>
      <c r="I14" s="251">
        <v>13036177057</v>
      </c>
      <c r="J14" s="64"/>
      <c r="K14" s="94">
        <f ca="1" t="shared" si="0"/>
        <v>45553</v>
      </c>
      <c r="L14" s="49">
        <f ca="1" t="shared" si="1"/>
        <v>744</v>
      </c>
      <c r="M14" s="91" t="s">
        <v>59</v>
      </c>
      <c r="N14" s="86" t="s">
        <v>3</v>
      </c>
    </row>
    <row r="15" spans="1:14">
      <c r="A15" s="9">
        <v>13</v>
      </c>
      <c r="B15" s="107" t="s">
        <v>60</v>
      </c>
      <c r="C15" s="187" t="s">
        <v>21</v>
      </c>
      <c r="D15" s="19" t="s">
        <v>61</v>
      </c>
      <c r="E15" s="19" t="s">
        <v>23</v>
      </c>
      <c r="F15" s="19" t="s">
        <v>43</v>
      </c>
      <c r="G15" s="109" t="s">
        <v>43</v>
      </c>
      <c r="H15" s="203">
        <v>44873</v>
      </c>
      <c r="I15" s="251">
        <v>18258531041</v>
      </c>
      <c r="J15" s="64"/>
      <c r="K15" s="89">
        <f ca="1" t="shared" si="0"/>
        <v>45553</v>
      </c>
      <c r="L15" s="90">
        <f ca="1" t="shared" si="1"/>
        <v>680</v>
      </c>
      <c r="M15" s="255" t="s">
        <v>62</v>
      </c>
      <c r="N15" s="254" t="s">
        <v>3</v>
      </c>
    </row>
    <row r="16" spans="1:15">
      <c r="A16" s="9">
        <v>14</v>
      </c>
      <c r="B16" s="107" t="s">
        <v>63</v>
      </c>
      <c r="C16" s="187" t="s">
        <v>21</v>
      </c>
      <c r="D16" s="19" t="s">
        <v>64</v>
      </c>
      <c r="E16" s="19" t="s">
        <v>57</v>
      </c>
      <c r="F16" s="19" t="s">
        <v>58</v>
      </c>
      <c r="G16" s="109" t="s">
        <v>43</v>
      </c>
      <c r="H16" s="203">
        <v>44874</v>
      </c>
      <c r="I16" s="251">
        <v>18601601896</v>
      </c>
      <c r="J16" s="64"/>
      <c r="K16" s="89">
        <f ca="1" t="shared" si="0"/>
        <v>45553</v>
      </c>
      <c r="L16" s="90">
        <f ca="1" t="shared" si="1"/>
        <v>679</v>
      </c>
      <c r="M16" s="255" t="s">
        <v>59</v>
      </c>
      <c r="N16" s="254" t="s">
        <v>3</v>
      </c>
      <c r="O16" s="256"/>
    </row>
    <row r="17" spans="1:14">
      <c r="A17" s="9">
        <v>15</v>
      </c>
      <c r="B17" s="116" t="s">
        <v>65</v>
      </c>
      <c r="C17" s="187" t="s">
        <v>21</v>
      </c>
      <c r="D17" s="19" t="s">
        <v>66</v>
      </c>
      <c r="E17" s="19" t="s">
        <v>23</v>
      </c>
      <c r="F17" s="19" t="s">
        <v>49</v>
      </c>
      <c r="G17" s="109" t="s">
        <v>43</v>
      </c>
      <c r="H17" s="203">
        <v>44910</v>
      </c>
      <c r="I17" s="251">
        <v>13120665881</v>
      </c>
      <c r="J17" s="64"/>
      <c r="K17" s="94">
        <f ca="1" t="shared" si="0"/>
        <v>45553</v>
      </c>
      <c r="L17" s="49">
        <f ca="1" t="shared" si="1"/>
        <v>643</v>
      </c>
      <c r="N17" s="86" t="s">
        <v>3</v>
      </c>
    </row>
    <row r="18" spans="1:14">
      <c r="A18" s="9">
        <v>16</v>
      </c>
      <c r="B18" s="116" t="s">
        <v>67</v>
      </c>
      <c r="C18" s="187" t="s">
        <v>37</v>
      </c>
      <c r="D18" s="19" t="s">
        <v>68</v>
      </c>
      <c r="E18" s="19" t="s">
        <v>57</v>
      </c>
      <c r="F18" s="202" t="s">
        <v>43</v>
      </c>
      <c r="G18" s="109" t="s">
        <v>43</v>
      </c>
      <c r="H18" s="203">
        <v>44911</v>
      </c>
      <c r="I18" s="251">
        <v>15038321560</v>
      </c>
      <c r="J18" s="64"/>
      <c r="K18" s="94">
        <f ca="1" t="shared" si="0"/>
        <v>45553</v>
      </c>
      <c r="L18" s="49">
        <f ca="1" t="shared" si="1"/>
        <v>642</v>
      </c>
      <c r="M18" s="91" t="s">
        <v>69</v>
      </c>
      <c r="N18" s="86" t="s">
        <v>3</v>
      </c>
    </row>
    <row r="19" spans="1:14">
      <c r="A19" s="9">
        <v>17</v>
      </c>
      <c r="B19" s="116" t="s">
        <v>70</v>
      </c>
      <c r="C19" s="187" t="s">
        <v>37</v>
      </c>
      <c r="D19" s="19" t="s">
        <v>71</v>
      </c>
      <c r="E19" s="19" t="s">
        <v>23</v>
      </c>
      <c r="F19" s="19" t="s">
        <v>58</v>
      </c>
      <c r="G19" s="109" t="s">
        <v>43</v>
      </c>
      <c r="H19" s="203">
        <v>44967</v>
      </c>
      <c r="I19" s="251">
        <v>18646731418</v>
      </c>
      <c r="J19" s="64"/>
      <c r="K19" s="94">
        <f ca="1" t="shared" si="0"/>
        <v>45553</v>
      </c>
      <c r="L19" s="49">
        <f ca="1" t="shared" si="1"/>
        <v>586</v>
      </c>
      <c r="M19" s="91" t="s">
        <v>59</v>
      </c>
      <c r="N19" s="86" t="s">
        <v>3</v>
      </c>
    </row>
    <row r="20" spans="1:14">
      <c r="A20" s="9">
        <v>18</v>
      </c>
      <c r="B20" s="116" t="s">
        <v>72</v>
      </c>
      <c r="C20" s="187" t="s">
        <v>21</v>
      </c>
      <c r="D20" s="19" t="s">
        <v>73</v>
      </c>
      <c r="E20" s="19" t="s">
        <v>23</v>
      </c>
      <c r="F20" s="202" t="s">
        <v>43</v>
      </c>
      <c r="G20" s="109" t="s">
        <v>43</v>
      </c>
      <c r="H20" s="203">
        <v>45013</v>
      </c>
      <c r="I20" s="251">
        <v>18570324095</v>
      </c>
      <c r="J20" s="64"/>
      <c r="K20" s="94">
        <f ca="1" t="shared" si="0"/>
        <v>45553</v>
      </c>
      <c r="L20" s="49">
        <f ca="1" t="shared" si="1"/>
        <v>540</v>
      </c>
      <c r="M20" s="91" t="s">
        <v>74</v>
      </c>
      <c r="N20" s="86" t="s">
        <v>3</v>
      </c>
    </row>
    <row r="21" spans="1:14">
      <c r="A21" s="9">
        <v>19</v>
      </c>
      <c r="B21" s="116" t="s">
        <v>75</v>
      </c>
      <c r="C21" s="187" t="s">
        <v>37</v>
      </c>
      <c r="D21" s="19" t="s">
        <v>76</v>
      </c>
      <c r="E21" s="19" t="s">
        <v>57</v>
      </c>
      <c r="F21" s="19" t="s">
        <v>58</v>
      </c>
      <c r="G21" s="109" t="s">
        <v>43</v>
      </c>
      <c r="H21" s="203">
        <v>45013</v>
      </c>
      <c r="I21" s="251">
        <v>18355351018</v>
      </c>
      <c r="J21" s="64"/>
      <c r="K21" s="94">
        <f ca="1" t="shared" si="0"/>
        <v>45553</v>
      </c>
      <c r="L21" s="49">
        <f ca="1" t="shared" si="1"/>
        <v>540</v>
      </c>
      <c r="M21" s="91" t="s">
        <v>53</v>
      </c>
      <c r="N21" s="86" t="s">
        <v>3</v>
      </c>
    </row>
    <row r="22" spans="1:14">
      <c r="A22" s="9">
        <v>20</v>
      </c>
      <c r="B22" s="116" t="s">
        <v>77</v>
      </c>
      <c r="C22" s="187" t="s">
        <v>21</v>
      </c>
      <c r="D22" s="19" t="s">
        <v>78</v>
      </c>
      <c r="E22" s="19" t="s">
        <v>57</v>
      </c>
      <c r="F22" s="19" t="s">
        <v>58</v>
      </c>
      <c r="G22" s="109" t="s">
        <v>43</v>
      </c>
      <c r="H22" s="203">
        <v>45029</v>
      </c>
      <c r="I22" s="251">
        <v>18370660521</v>
      </c>
      <c r="J22" s="64"/>
      <c r="K22" s="94">
        <f ca="1" t="shared" si="0"/>
        <v>45553</v>
      </c>
      <c r="L22" s="49">
        <f ca="1" t="shared" si="1"/>
        <v>524</v>
      </c>
      <c r="M22" s="91" t="s">
        <v>69</v>
      </c>
      <c r="N22" s="86" t="s">
        <v>3</v>
      </c>
    </row>
    <row r="23" spans="1:14">
      <c r="A23" s="9">
        <v>21</v>
      </c>
      <c r="B23" s="117" t="s">
        <v>79</v>
      </c>
      <c r="C23" s="201" t="s">
        <v>37</v>
      </c>
      <c r="D23" s="140" t="s">
        <v>80</v>
      </c>
      <c r="E23" s="28" t="s">
        <v>57</v>
      </c>
      <c r="F23" s="19" t="s">
        <v>58</v>
      </c>
      <c r="G23" s="119" t="s">
        <v>43</v>
      </c>
      <c r="H23" s="203">
        <v>45096</v>
      </c>
      <c r="I23" s="251">
        <v>13183030445</v>
      </c>
      <c r="J23" s="64"/>
      <c r="K23" s="89">
        <f ca="1" t="shared" si="0"/>
        <v>45553</v>
      </c>
      <c r="L23" s="90">
        <f ca="1" t="shared" si="1"/>
        <v>457</v>
      </c>
      <c r="M23" s="255" t="s">
        <v>74</v>
      </c>
      <c r="N23" s="254" t="s">
        <v>3</v>
      </c>
    </row>
    <row r="24" spans="1:14">
      <c r="A24" s="9">
        <v>23</v>
      </c>
      <c r="B24" s="117" t="s">
        <v>81</v>
      </c>
      <c r="C24" s="236" t="s">
        <v>37</v>
      </c>
      <c r="D24" s="32" t="s">
        <v>82</v>
      </c>
      <c r="E24" s="28" t="s">
        <v>23</v>
      </c>
      <c r="F24" s="19" t="s">
        <v>43</v>
      </c>
      <c r="G24" s="119" t="s">
        <v>43</v>
      </c>
      <c r="H24" s="203">
        <v>45114</v>
      </c>
      <c r="I24" s="251">
        <v>13524438505</v>
      </c>
      <c r="J24" s="64"/>
      <c r="K24" s="94">
        <f ca="1" t="shared" ref="K24:K53" si="2">TODAY()</f>
        <v>45553</v>
      </c>
      <c r="L24" s="49">
        <f ca="1" t="shared" ref="L24:L53" si="3">DATEDIF(H24,K24,"D")</f>
        <v>439</v>
      </c>
      <c r="M24" s="91" t="s">
        <v>44</v>
      </c>
      <c r="N24" s="86" t="s">
        <v>3</v>
      </c>
    </row>
    <row r="25" spans="1:14">
      <c r="A25" s="9">
        <v>24</v>
      </c>
      <c r="B25" s="117" t="s">
        <v>83</v>
      </c>
      <c r="C25" s="236" t="s">
        <v>37</v>
      </c>
      <c r="D25" s="34" t="s">
        <v>84</v>
      </c>
      <c r="E25" s="28" t="s">
        <v>57</v>
      </c>
      <c r="F25" s="19" t="s">
        <v>43</v>
      </c>
      <c r="G25" s="119" t="s">
        <v>43</v>
      </c>
      <c r="H25" s="237">
        <v>45124</v>
      </c>
      <c r="I25" s="88">
        <v>18225796427</v>
      </c>
      <c r="J25" s="64"/>
      <c r="K25" s="94">
        <f ca="1" t="shared" si="2"/>
        <v>45553</v>
      </c>
      <c r="L25" s="49">
        <f ca="1" t="shared" si="3"/>
        <v>429</v>
      </c>
      <c r="M25" s="91" t="s">
        <v>85</v>
      </c>
      <c r="N25" s="86" t="s">
        <v>3</v>
      </c>
    </row>
    <row r="26" hidden="1" spans="1:15">
      <c r="A26" s="9">
        <v>25</v>
      </c>
      <c r="B26" s="117" t="s">
        <v>86</v>
      </c>
      <c r="C26" s="236" t="s">
        <v>37</v>
      </c>
      <c r="D26" s="34" t="s">
        <v>87</v>
      </c>
      <c r="E26" s="34" t="s">
        <v>23</v>
      </c>
      <c r="F26" s="36" t="s">
        <v>52</v>
      </c>
      <c r="G26" s="121" t="s">
        <v>43</v>
      </c>
      <c r="H26" s="237">
        <v>45124</v>
      </c>
      <c r="I26" s="88">
        <v>18818025108</v>
      </c>
      <c r="J26" s="64"/>
      <c r="K26" s="94">
        <f ca="1" t="shared" si="2"/>
        <v>45553</v>
      </c>
      <c r="L26" s="49">
        <f ca="1" t="shared" si="3"/>
        <v>429</v>
      </c>
      <c r="M26" s="91" t="s">
        <v>85</v>
      </c>
      <c r="N26" s="86" t="s">
        <v>3</v>
      </c>
      <c r="O26" s="91">
        <v>0.75</v>
      </c>
    </row>
    <row r="27" spans="1:14">
      <c r="A27" s="9">
        <v>26</v>
      </c>
      <c r="B27" s="117" t="s">
        <v>88</v>
      </c>
      <c r="C27" s="238" t="s">
        <v>21</v>
      </c>
      <c r="D27" s="34" t="s">
        <v>89</v>
      </c>
      <c r="E27" s="34" t="s">
        <v>57</v>
      </c>
      <c r="F27" s="19" t="s">
        <v>58</v>
      </c>
      <c r="G27" s="121" t="s">
        <v>43</v>
      </c>
      <c r="H27" s="237">
        <v>45131</v>
      </c>
      <c r="I27" s="88">
        <v>15951269335</v>
      </c>
      <c r="J27" s="64"/>
      <c r="K27" s="94">
        <f ca="1" t="shared" si="2"/>
        <v>45553</v>
      </c>
      <c r="L27" s="49">
        <f ca="1" t="shared" si="3"/>
        <v>422</v>
      </c>
      <c r="M27" s="91" t="s">
        <v>53</v>
      </c>
      <c r="N27" s="86" t="s">
        <v>3</v>
      </c>
    </row>
    <row r="28" spans="1:14">
      <c r="A28" s="9">
        <v>27</v>
      </c>
      <c r="B28" s="117" t="s">
        <v>90</v>
      </c>
      <c r="C28" s="238" t="s">
        <v>21</v>
      </c>
      <c r="D28" s="34" t="s">
        <v>91</v>
      </c>
      <c r="E28" s="34" t="s">
        <v>57</v>
      </c>
      <c r="F28" s="19" t="s">
        <v>58</v>
      </c>
      <c r="G28" s="121" t="s">
        <v>43</v>
      </c>
      <c r="H28" s="237">
        <v>45131</v>
      </c>
      <c r="I28" s="88">
        <v>18199659665</v>
      </c>
      <c r="J28" s="64"/>
      <c r="K28" s="94">
        <f ca="1" t="shared" si="2"/>
        <v>45553</v>
      </c>
      <c r="L28" s="49">
        <f ca="1" t="shared" si="3"/>
        <v>422</v>
      </c>
      <c r="M28" s="91" t="s">
        <v>74</v>
      </c>
      <c r="N28" s="86" t="s">
        <v>3</v>
      </c>
    </row>
    <row r="29" spans="1:14">
      <c r="A29" s="9">
        <v>28</v>
      </c>
      <c r="B29" s="117" t="s">
        <v>92</v>
      </c>
      <c r="C29" s="239" t="s">
        <v>37</v>
      </c>
      <c r="D29" s="32" t="s">
        <v>93</v>
      </c>
      <c r="E29" s="32" t="s">
        <v>23</v>
      </c>
      <c r="F29" s="28" t="s">
        <v>43</v>
      </c>
      <c r="G29" s="124" t="s">
        <v>43</v>
      </c>
      <c r="H29" s="237">
        <v>45132</v>
      </c>
      <c r="I29" s="88">
        <v>18286512574</v>
      </c>
      <c r="J29" s="68"/>
      <c r="K29" s="94">
        <f ca="1" t="shared" si="2"/>
        <v>45553</v>
      </c>
      <c r="L29" s="49">
        <f ca="1" t="shared" si="3"/>
        <v>421</v>
      </c>
      <c r="M29" s="91" t="s">
        <v>74</v>
      </c>
      <c r="N29" s="86" t="s">
        <v>3</v>
      </c>
    </row>
    <row r="30" spans="1:14">
      <c r="A30" s="9">
        <v>29</v>
      </c>
      <c r="B30" s="117" t="s">
        <v>94</v>
      </c>
      <c r="C30" s="194" t="s">
        <v>21</v>
      </c>
      <c r="D30" s="36" t="s">
        <v>95</v>
      </c>
      <c r="E30" s="34" t="s">
        <v>57</v>
      </c>
      <c r="F30" s="63" t="s">
        <v>43</v>
      </c>
      <c r="G30" s="63" t="s">
        <v>43</v>
      </c>
      <c r="H30" s="240">
        <v>45180</v>
      </c>
      <c r="I30" s="257">
        <v>18994125623</v>
      </c>
      <c r="J30" s="70"/>
      <c r="K30" s="94">
        <f ca="1" t="shared" si="2"/>
        <v>45553</v>
      </c>
      <c r="L30" s="49">
        <f ca="1" t="shared" si="3"/>
        <v>373</v>
      </c>
      <c r="M30" s="91" t="s">
        <v>74</v>
      </c>
      <c r="N30" s="86" t="s">
        <v>3</v>
      </c>
    </row>
    <row r="31" spans="1:14">
      <c r="A31" s="9">
        <v>30</v>
      </c>
      <c r="B31" s="127" t="s">
        <v>96</v>
      </c>
      <c r="C31" s="185" t="s">
        <v>37</v>
      </c>
      <c r="D31" s="43" t="s">
        <v>56</v>
      </c>
      <c r="E31" s="34" t="s">
        <v>57</v>
      </c>
      <c r="F31" s="63" t="s">
        <v>58</v>
      </c>
      <c r="G31" s="63" t="s">
        <v>43</v>
      </c>
      <c r="H31" s="195">
        <v>45219</v>
      </c>
      <c r="I31" s="213">
        <v>13597567957</v>
      </c>
      <c r="J31" s="70"/>
      <c r="K31" s="94">
        <f ca="1" t="shared" si="2"/>
        <v>45553</v>
      </c>
      <c r="L31" s="49">
        <f ca="1" t="shared" si="3"/>
        <v>334</v>
      </c>
      <c r="M31" s="91" t="s">
        <v>44</v>
      </c>
      <c r="N31" s="86" t="s">
        <v>3</v>
      </c>
    </row>
    <row r="32" spans="1:14">
      <c r="A32" s="9">
        <v>31</v>
      </c>
      <c r="B32" s="127" t="s">
        <v>97</v>
      </c>
      <c r="C32" s="185" t="s">
        <v>21</v>
      </c>
      <c r="D32" s="9" t="s">
        <v>98</v>
      </c>
      <c r="E32" s="9" t="s">
        <v>23</v>
      </c>
      <c r="F32" s="63" t="s">
        <v>43</v>
      </c>
      <c r="G32" s="9"/>
      <c r="H32" s="219">
        <v>45221</v>
      </c>
      <c r="I32" s="224">
        <v>18356587659</v>
      </c>
      <c r="J32" s="73"/>
      <c r="K32" s="89">
        <f ca="1" t="shared" si="2"/>
        <v>45553</v>
      </c>
      <c r="L32" s="90">
        <f ca="1" t="shared" si="3"/>
        <v>332</v>
      </c>
      <c r="M32" s="255" t="s">
        <v>85</v>
      </c>
      <c r="N32" s="254" t="s">
        <v>3</v>
      </c>
    </row>
    <row r="33" spans="1:14">
      <c r="A33" s="9">
        <v>32</v>
      </c>
      <c r="B33" s="127" t="s">
        <v>99</v>
      </c>
      <c r="C33" s="185" t="s">
        <v>37</v>
      </c>
      <c r="D33" s="9" t="s">
        <v>100</v>
      </c>
      <c r="E33" s="34" t="s">
        <v>23</v>
      </c>
      <c r="F33" s="63" t="s">
        <v>43</v>
      </c>
      <c r="G33" s="63" t="s">
        <v>43</v>
      </c>
      <c r="H33" s="219">
        <v>45224</v>
      </c>
      <c r="I33" s="224">
        <v>13816923394</v>
      </c>
      <c r="J33" s="73"/>
      <c r="K33" s="89">
        <f ca="1" t="shared" si="2"/>
        <v>45553</v>
      </c>
      <c r="L33" s="90">
        <f ca="1" t="shared" si="3"/>
        <v>329</v>
      </c>
      <c r="M33" s="255" t="s">
        <v>44</v>
      </c>
      <c r="N33" s="254" t="s">
        <v>3</v>
      </c>
    </row>
    <row r="34" spans="1:14">
      <c r="A34" s="9">
        <v>33</v>
      </c>
      <c r="B34" s="127" t="s">
        <v>101</v>
      </c>
      <c r="C34" s="185" t="s">
        <v>37</v>
      </c>
      <c r="D34" s="9" t="s">
        <v>102</v>
      </c>
      <c r="E34" s="34" t="s">
        <v>57</v>
      </c>
      <c r="F34" s="63" t="s">
        <v>58</v>
      </c>
      <c r="G34" s="63" t="s">
        <v>43</v>
      </c>
      <c r="H34" s="219">
        <v>45225</v>
      </c>
      <c r="I34" s="224">
        <v>18164456310</v>
      </c>
      <c r="J34" s="73"/>
      <c r="K34" s="89">
        <f ca="1" t="shared" si="2"/>
        <v>45553</v>
      </c>
      <c r="L34" s="90">
        <f ca="1" t="shared" si="3"/>
        <v>328</v>
      </c>
      <c r="M34" s="255" t="s">
        <v>85</v>
      </c>
      <c r="N34" s="254" t="s">
        <v>3</v>
      </c>
    </row>
    <row r="35" spans="1:14">
      <c r="A35" s="9">
        <v>34</v>
      </c>
      <c r="B35" s="127" t="s">
        <v>103</v>
      </c>
      <c r="C35" s="185" t="s">
        <v>37</v>
      </c>
      <c r="D35" s="9" t="s">
        <v>48</v>
      </c>
      <c r="E35" s="9" t="s">
        <v>23</v>
      </c>
      <c r="F35" s="241" t="s">
        <v>43</v>
      </c>
      <c r="G35" s="63" t="s">
        <v>43</v>
      </c>
      <c r="H35" s="219">
        <v>45226</v>
      </c>
      <c r="I35" s="224">
        <v>18118308352</v>
      </c>
      <c r="J35" s="73"/>
      <c r="K35" s="89">
        <f ca="1" t="shared" si="2"/>
        <v>45553</v>
      </c>
      <c r="L35" s="90">
        <f ca="1" t="shared" si="3"/>
        <v>327</v>
      </c>
      <c r="M35" s="255" t="s">
        <v>44</v>
      </c>
      <c r="N35" s="254" t="s">
        <v>3</v>
      </c>
    </row>
    <row r="36" spans="1:14">
      <c r="A36" s="9">
        <v>35</v>
      </c>
      <c r="B36" s="127" t="s">
        <v>104</v>
      </c>
      <c r="C36" s="185" t="s">
        <v>21</v>
      </c>
      <c r="D36" s="9" t="s">
        <v>105</v>
      </c>
      <c r="E36" s="34" t="s">
        <v>23</v>
      </c>
      <c r="F36" s="63" t="s">
        <v>43</v>
      </c>
      <c r="G36" s="63" t="s">
        <v>43</v>
      </c>
      <c r="H36" s="219">
        <v>45226</v>
      </c>
      <c r="I36" s="224">
        <v>15365040925</v>
      </c>
      <c r="J36" s="73"/>
      <c r="K36" s="89">
        <f ca="1" t="shared" si="2"/>
        <v>45553</v>
      </c>
      <c r="L36" s="90">
        <f ca="1" t="shared" si="3"/>
        <v>327</v>
      </c>
      <c r="M36" s="255" t="s">
        <v>74</v>
      </c>
      <c r="N36" s="254" t="s">
        <v>3</v>
      </c>
    </row>
    <row r="37" spans="1:14">
      <c r="A37" s="9">
        <v>36</v>
      </c>
      <c r="B37" s="127" t="s">
        <v>106</v>
      </c>
      <c r="C37" s="185" t="s">
        <v>37</v>
      </c>
      <c r="D37" s="9" t="s">
        <v>73</v>
      </c>
      <c r="E37" s="9" t="s">
        <v>23</v>
      </c>
      <c r="F37" s="19" t="s">
        <v>49</v>
      </c>
      <c r="G37" s="9"/>
      <c r="H37" s="219">
        <v>45293</v>
      </c>
      <c r="I37" s="224">
        <v>17621738693</v>
      </c>
      <c r="J37" s="73"/>
      <c r="K37" s="94">
        <f ca="1" t="shared" si="2"/>
        <v>45553</v>
      </c>
      <c r="L37" s="49">
        <f ca="1" t="shared" si="3"/>
        <v>260</v>
      </c>
      <c r="M37" s="91" t="s">
        <v>53</v>
      </c>
      <c r="N37" s="86" t="s">
        <v>3</v>
      </c>
    </row>
    <row r="38" hidden="1" spans="1:15">
      <c r="A38" s="9">
        <v>37</v>
      </c>
      <c r="B38" s="127" t="s">
        <v>107</v>
      </c>
      <c r="C38" s="185" t="s">
        <v>21</v>
      </c>
      <c r="D38" s="9" t="s">
        <v>108</v>
      </c>
      <c r="E38" s="9" t="s">
        <v>23</v>
      </c>
      <c r="F38" s="9" t="s">
        <v>52</v>
      </c>
      <c r="G38" s="9"/>
      <c r="H38" s="219">
        <v>45306</v>
      </c>
      <c r="I38" s="224">
        <v>13351698848</v>
      </c>
      <c r="J38" s="73"/>
      <c r="K38" s="94">
        <f ca="1" t="shared" si="2"/>
        <v>45553</v>
      </c>
      <c r="L38" s="49">
        <f ca="1" t="shared" si="3"/>
        <v>247</v>
      </c>
      <c r="M38" s="91" t="s">
        <v>53</v>
      </c>
      <c r="N38" s="86" t="s">
        <v>3</v>
      </c>
      <c r="O38" s="91">
        <v>0.75</v>
      </c>
    </row>
    <row r="39" spans="1:21">
      <c r="A39" s="9">
        <v>38</v>
      </c>
      <c r="B39" s="127" t="s">
        <v>109</v>
      </c>
      <c r="C39" s="168" t="s">
        <v>37</v>
      </c>
      <c r="D39" s="9" t="s">
        <v>48</v>
      </c>
      <c r="E39" s="9" t="s">
        <v>23</v>
      </c>
      <c r="F39" s="241" t="s">
        <v>43</v>
      </c>
      <c r="G39" s="9"/>
      <c r="H39" s="219">
        <v>45318</v>
      </c>
      <c r="I39" s="224">
        <v>18114645071</v>
      </c>
      <c r="J39" s="73"/>
      <c r="K39" s="94">
        <f ca="1" t="shared" si="2"/>
        <v>45553</v>
      </c>
      <c r="L39" s="49">
        <f ca="1" t="shared" si="3"/>
        <v>235</v>
      </c>
      <c r="M39" s="91" t="s">
        <v>74</v>
      </c>
      <c r="P39" s="1">
        <f ca="1" t="shared" ref="P39:P53" si="4">H39+90-K39</f>
        <v>-145</v>
      </c>
      <c r="Q39" s="1" t="s">
        <v>110</v>
      </c>
      <c r="S39" s="1">
        <f ca="1" t="shared" ref="S39:S53" si="5">H39+180-K39</f>
        <v>-55</v>
      </c>
      <c r="T39" s="1" t="s">
        <v>110</v>
      </c>
      <c r="U39" s="1" t="s">
        <v>111</v>
      </c>
    </row>
    <row r="40" spans="1:21">
      <c r="A40" s="9">
        <v>39</v>
      </c>
      <c r="B40" s="127" t="s">
        <v>112</v>
      </c>
      <c r="C40" s="190" t="s">
        <v>21</v>
      </c>
      <c r="D40" s="133" t="s">
        <v>102</v>
      </c>
      <c r="E40" s="43" t="s">
        <v>57</v>
      </c>
      <c r="F40" s="63" t="s">
        <v>58</v>
      </c>
      <c r="G40" s="133" t="s">
        <v>43</v>
      </c>
      <c r="H40" s="219">
        <v>45355</v>
      </c>
      <c r="I40" s="213">
        <v>18656139211</v>
      </c>
      <c r="J40" s="73"/>
      <c r="K40" s="94">
        <f ca="1" t="shared" si="2"/>
        <v>45553</v>
      </c>
      <c r="L40" s="49">
        <f ca="1" t="shared" si="3"/>
        <v>198</v>
      </c>
      <c r="M40" s="91" t="s">
        <v>85</v>
      </c>
      <c r="P40" s="1">
        <f ca="1" t="shared" si="4"/>
        <v>-108</v>
      </c>
      <c r="Q40" s="1" t="s">
        <v>110</v>
      </c>
      <c r="S40" s="1">
        <f ca="1" t="shared" si="5"/>
        <v>-18</v>
      </c>
      <c r="T40" s="1" t="s">
        <v>110</v>
      </c>
      <c r="U40" s="1" t="s">
        <v>111</v>
      </c>
    </row>
    <row r="41" spans="1:21">
      <c r="A41" s="9">
        <v>40</v>
      </c>
      <c r="B41" s="193" t="s">
        <v>113</v>
      </c>
      <c r="C41" s="167" t="s">
        <v>21</v>
      </c>
      <c r="D41" s="43" t="s">
        <v>114</v>
      </c>
      <c r="E41" s="43" t="s">
        <v>23</v>
      </c>
      <c r="F41" s="63" t="s">
        <v>58</v>
      </c>
      <c r="G41" s="133" t="s">
        <v>58</v>
      </c>
      <c r="H41" s="219">
        <v>45355</v>
      </c>
      <c r="I41" s="213">
        <v>17787444932</v>
      </c>
      <c r="J41" s="73"/>
      <c r="K41" s="94">
        <f ca="1" t="shared" si="2"/>
        <v>45553</v>
      </c>
      <c r="L41" s="49">
        <f ca="1" t="shared" si="3"/>
        <v>198</v>
      </c>
      <c r="M41" s="91" t="s">
        <v>85</v>
      </c>
      <c r="P41" s="1">
        <f ca="1" t="shared" si="4"/>
        <v>-108</v>
      </c>
      <c r="Q41" s="1" t="s">
        <v>110</v>
      </c>
      <c r="S41" s="1">
        <f ca="1" t="shared" si="5"/>
        <v>-18</v>
      </c>
      <c r="T41" s="1" t="s">
        <v>110</v>
      </c>
      <c r="U41" s="1" t="s">
        <v>111</v>
      </c>
    </row>
    <row r="42" spans="1:21">
      <c r="A42" s="9">
        <v>41</v>
      </c>
      <c r="B42" s="193" t="s">
        <v>115</v>
      </c>
      <c r="C42" s="190" t="s">
        <v>37</v>
      </c>
      <c r="D42" s="43" t="s">
        <v>116</v>
      </c>
      <c r="E42" s="43" t="s">
        <v>57</v>
      </c>
      <c r="F42" s="241" t="s">
        <v>58</v>
      </c>
      <c r="G42" s="133" t="s">
        <v>58</v>
      </c>
      <c r="H42" s="242">
        <v>45355</v>
      </c>
      <c r="I42" s="213">
        <v>19513512867</v>
      </c>
      <c r="J42" s="73"/>
      <c r="K42" s="94">
        <f ca="1" t="shared" si="2"/>
        <v>45553</v>
      </c>
      <c r="L42" s="49">
        <f ca="1" t="shared" si="3"/>
        <v>198</v>
      </c>
      <c r="M42" s="91" t="s">
        <v>85</v>
      </c>
      <c r="P42" s="1">
        <f ca="1" t="shared" si="4"/>
        <v>-108</v>
      </c>
      <c r="Q42" s="1" t="s">
        <v>110</v>
      </c>
      <c r="S42" s="1">
        <f ca="1" t="shared" si="5"/>
        <v>-18</v>
      </c>
      <c r="T42" s="1" t="s">
        <v>110</v>
      </c>
      <c r="U42" s="1" t="s">
        <v>111</v>
      </c>
    </row>
    <row r="43" spans="1:19">
      <c r="A43" s="9">
        <v>42</v>
      </c>
      <c r="B43" s="193" t="s">
        <v>117</v>
      </c>
      <c r="C43" s="190" t="s">
        <v>37</v>
      </c>
      <c r="D43" s="133" t="s">
        <v>118</v>
      </c>
      <c r="E43" s="43" t="s">
        <v>57</v>
      </c>
      <c r="F43" s="133" t="s">
        <v>58</v>
      </c>
      <c r="G43" s="133" t="s">
        <v>43</v>
      </c>
      <c r="H43" s="145">
        <v>45369</v>
      </c>
      <c r="I43" s="213">
        <v>15855155948</v>
      </c>
      <c r="J43" s="70">
        <v>4201</v>
      </c>
      <c r="K43" s="94">
        <f ca="1" t="shared" si="2"/>
        <v>45553</v>
      </c>
      <c r="L43" s="49">
        <f ca="1" t="shared" si="3"/>
        <v>184</v>
      </c>
      <c r="M43" s="91" t="s">
        <v>59</v>
      </c>
      <c r="P43" s="1">
        <f ca="1" t="shared" si="4"/>
        <v>-94</v>
      </c>
      <c r="Q43" s="1" t="s">
        <v>110</v>
      </c>
      <c r="S43" s="1">
        <f ca="1" t="shared" si="5"/>
        <v>-4</v>
      </c>
    </row>
    <row r="44" spans="1:19">
      <c r="A44" s="9">
        <v>43</v>
      </c>
      <c r="B44" s="193" t="s">
        <v>119</v>
      </c>
      <c r="C44" s="168" t="s">
        <v>21</v>
      </c>
      <c r="D44" s="133" t="s">
        <v>118</v>
      </c>
      <c r="E44" s="43" t="s">
        <v>57</v>
      </c>
      <c r="F44" s="133" t="s">
        <v>58</v>
      </c>
      <c r="G44" s="133" t="s">
        <v>43</v>
      </c>
      <c r="H44" s="145">
        <v>45369</v>
      </c>
      <c r="I44" s="213">
        <v>18130043032</v>
      </c>
      <c r="J44" s="133">
        <v>4202</v>
      </c>
      <c r="K44" s="94">
        <f ca="1" t="shared" si="2"/>
        <v>45553</v>
      </c>
      <c r="L44" s="49">
        <f ca="1" t="shared" si="3"/>
        <v>184</v>
      </c>
      <c r="M44" s="91" t="s">
        <v>59</v>
      </c>
      <c r="P44" s="1">
        <f ca="1" t="shared" si="4"/>
        <v>-94</v>
      </c>
      <c r="Q44" s="1" t="s">
        <v>110</v>
      </c>
      <c r="S44" s="1">
        <f ca="1" t="shared" si="5"/>
        <v>-4</v>
      </c>
    </row>
    <row r="45" spans="1:19">
      <c r="A45" s="9">
        <v>44</v>
      </c>
      <c r="B45" s="243" t="s">
        <v>120</v>
      </c>
      <c r="C45" s="190" t="s">
        <v>37</v>
      </c>
      <c r="D45" s="133" t="s">
        <v>121</v>
      </c>
      <c r="E45" s="43" t="s">
        <v>23</v>
      </c>
      <c r="F45" s="133" t="s">
        <v>43</v>
      </c>
      <c r="G45" s="133" t="s">
        <v>43</v>
      </c>
      <c r="H45" s="145">
        <v>45383</v>
      </c>
      <c r="I45" s="213">
        <v>13073296590</v>
      </c>
      <c r="J45" s="70">
        <v>4204</v>
      </c>
      <c r="K45" s="94">
        <f ca="1" t="shared" si="2"/>
        <v>45553</v>
      </c>
      <c r="L45" s="49">
        <f ca="1" t="shared" si="3"/>
        <v>170</v>
      </c>
      <c r="M45" s="91" t="s">
        <v>85</v>
      </c>
      <c r="P45" s="1">
        <f ca="1" t="shared" si="4"/>
        <v>-80</v>
      </c>
      <c r="Q45" s="1" t="s">
        <v>110</v>
      </c>
      <c r="S45" s="1">
        <f ca="1" t="shared" si="5"/>
        <v>10</v>
      </c>
    </row>
    <row r="46" hidden="1" spans="1:19">
      <c r="A46" s="9">
        <v>45</v>
      </c>
      <c r="B46" s="193" t="s">
        <v>122</v>
      </c>
      <c r="C46" s="190" t="s">
        <v>37</v>
      </c>
      <c r="D46" s="133" t="s">
        <v>123</v>
      </c>
      <c r="E46" s="43" t="s">
        <v>23</v>
      </c>
      <c r="F46" s="133" t="s">
        <v>52</v>
      </c>
      <c r="G46" s="133" t="s">
        <v>43</v>
      </c>
      <c r="H46" s="145">
        <v>45390</v>
      </c>
      <c r="I46" s="213">
        <v>15800939117</v>
      </c>
      <c r="J46" s="70">
        <v>4205</v>
      </c>
      <c r="K46" s="89">
        <f ca="1" t="shared" si="2"/>
        <v>45553</v>
      </c>
      <c r="L46" s="90">
        <f ca="1" t="shared" si="3"/>
        <v>163</v>
      </c>
      <c r="M46" s="91" t="s">
        <v>85</v>
      </c>
      <c r="P46" s="1">
        <f ca="1" t="shared" si="4"/>
        <v>-73</v>
      </c>
      <c r="Q46" s="1" t="s">
        <v>110</v>
      </c>
      <c r="S46" s="1">
        <f ca="1" t="shared" si="5"/>
        <v>17</v>
      </c>
    </row>
    <row r="47" spans="1:19">
      <c r="A47" s="9">
        <v>46</v>
      </c>
      <c r="B47" s="117" t="s">
        <v>124</v>
      </c>
      <c r="C47" s="190" t="s">
        <v>21</v>
      </c>
      <c r="D47" s="133" t="s">
        <v>125</v>
      </c>
      <c r="E47" s="43" t="s">
        <v>126</v>
      </c>
      <c r="F47" s="133" t="s">
        <v>58</v>
      </c>
      <c r="G47" s="133" t="s">
        <v>43</v>
      </c>
      <c r="H47" s="145">
        <v>45392</v>
      </c>
      <c r="I47" s="213">
        <v>13255580161</v>
      </c>
      <c r="J47" s="70">
        <v>4207</v>
      </c>
      <c r="K47" s="89">
        <f ca="1" t="shared" si="2"/>
        <v>45553</v>
      </c>
      <c r="L47" s="90">
        <f ca="1" t="shared" si="3"/>
        <v>161</v>
      </c>
      <c r="M47" s="91" t="s">
        <v>53</v>
      </c>
      <c r="P47" s="1">
        <f ca="1" t="shared" si="4"/>
        <v>-71</v>
      </c>
      <c r="Q47" s="1" t="s">
        <v>110</v>
      </c>
      <c r="S47" s="1">
        <f ca="1" t="shared" si="5"/>
        <v>19</v>
      </c>
    </row>
    <row r="48" spans="1:19">
      <c r="A48" s="9">
        <v>47</v>
      </c>
      <c r="B48" s="117" t="s">
        <v>127</v>
      </c>
      <c r="C48" s="190" t="s">
        <v>21</v>
      </c>
      <c r="D48" s="133" t="s">
        <v>128</v>
      </c>
      <c r="E48" s="43" t="s">
        <v>126</v>
      </c>
      <c r="F48" s="133" t="s">
        <v>58</v>
      </c>
      <c r="G48" s="133" t="s">
        <v>43</v>
      </c>
      <c r="H48" s="145">
        <v>45397</v>
      </c>
      <c r="I48" s="213">
        <v>18726331990</v>
      </c>
      <c r="J48" s="70">
        <v>4210</v>
      </c>
      <c r="K48" s="89">
        <f ca="1" t="shared" si="2"/>
        <v>45553</v>
      </c>
      <c r="L48" s="90">
        <f ca="1" t="shared" si="3"/>
        <v>156</v>
      </c>
      <c r="M48" s="91" t="s">
        <v>62</v>
      </c>
      <c r="P48" s="1">
        <f ca="1" t="shared" si="4"/>
        <v>-66</v>
      </c>
      <c r="Q48" s="1" t="s">
        <v>110</v>
      </c>
      <c r="S48" s="1">
        <f ca="1" t="shared" si="5"/>
        <v>24</v>
      </c>
    </row>
    <row r="49" spans="1:19">
      <c r="A49" s="9">
        <v>48</v>
      </c>
      <c r="B49" s="117" t="s">
        <v>129</v>
      </c>
      <c r="C49" s="190" t="s">
        <v>21</v>
      </c>
      <c r="D49" s="133" t="s">
        <v>102</v>
      </c>
      <c r="E49" s="43" t="s">
        <v>57</v>
      </c>
      <c r="F49" s="133" t="s">
        <v>58</v>
      </c>
      <c r="G49" s="133" t="s">
        <v>43</v>
      </c>
      <c r="H49" s="145">
        <v>45400</v>
      </c>
      <c r="I49" s="213">
        <v>18605662404</v>
      </c>
      <c r="J49" s="133">
        <v>4206</v>
      </c>
      <c r="K49" s="89">
        <f ca="1" t="shared" si="2"/>
        <v>45553</v>
      </c>
      <c r="L49" s="90">
        <f ca="1" t="shared" si="3"/>
        <v>153</v>
      </c>
      <c r="M49" s="91" t="s">
        <v>62</v>
      </c>
      <c r="P49" s="1">
        <f ca="1" t="shared" si="4"/>
        <v>-63</v>
      </c>
      <c r="Q49" s="1" t="s">
        <v>110</v>
      </c>
      <c r="S49" s="1">
        <f ca="1" t="shared" si="5"/>
        <v>27</v>
      </c>
    </row>
    <row r="50" spans="1:19">
      <c r="A50" s="9">
        <v>49</v>
      </c>
      <c r="B50" s="127" t="s">
        <v>130</v>
      </c>
      <c r="C50" s="190" t="s">
        <v>37</v>
      </c>
      <c r="D50" s="133" t="s">
        <v>40</v>
      </c>
      <c r="E50" s="43" t="s">
        <v>23</v>
      </c>
      <c r="F50" s="133" t="s">
        <v>58</v>
      </c>
      <c r="G50" s="244" t="s">
        <v>43</v>
      </c>
      <c r="H50" s="245">
        <v>45418</v>
      </c>
      <c r="I50" s="213">
        <v>15660043375</v>
      </c>
      <c r="J50" s="133">
        <v>4216</v>
      </c>
      <c r="K50" s="89">
        <f ca="1" t="shared" si="2"/>
        <v>45553</v>
      </c>
      <c r="L50" s="90">
        <f ca="1" t="shared" si="3"/>
        <v>135</v>
      </c>
      <c r="M50" s="91" t="s">
        <v>69</v>
      </c>
      <c r="P50" s="1">
        <f ca="1" t="shared" si="4"/>
        <v>-45</v>
      </c>
      <c r="Q50" s="1" t="s">
        <v>110</v>
      </c>
      <c r="R50" s="1" t="s">
        <v>111</v>
      </c>
      <c r="S50" s="1">
        <f ca="1" t="shared" si="5"/>
        <v>45</v>
      </c>
    </row>
    <row r="51" spans="1:19">
      <c r="A51" s="9">
        <v>50</v>
      </c>
      <c r="B51" s="117" t="s">
        <v>131</v>
      </c>
      <c r="C51" s="246" t="s">
        <v>37</v>
      </c>
      <c r="D51" s="73" t="s">
        <v>132</v>
      </c>
      <c r="E51" s="34" t="s">
        <v>23</v>
      </c>
      <c r="F51" s="73" t="s">
        <v>43</v>
      </c>
      <c r="G51" s="73"/>
      <c r="H51" s="245">
        <v>45418</v>
      </c>
      <c r="I51" s="88">
        <v>17863690633</v>
      </c>
      <c r="J51" s="73">
        <v>4215</v>
      </c>
      <c r="K51" s="89">
        <f ca="1" t="shared" si="2"/>
        <v>45553</v>
      </c>
      <c r="L51" s="90">
        <f ca="1" t="shared" si="3"/>
        <v>135</v>
      </c>
      <c r="M51" s="91" t="s">
        <v>53</v>
      </c>
      <c r="P51" s="1">
        <f ca="1" t="shared" si="4"/>
        <v>-45</v>
      </c>
      <c r="Q51" s="1" t="s">
        <v>110</v>
      </c>
      <c r="R51" s="1" t="s">
        <v>111</v>
      </c>
      <c r="S51" s="1">
        <f ca="1" t="shared" si="5"/>
        <v>45</v>
      </c>
    </row>
    <row r="52" spans="1:19">
      <c r="A52" s="9">
        <v>51</v>
      </c>
      <c r="B52" s="117" t="s">
        <v>133</v>
      </c>
      <c r="C52" s="82" t="s">
        <v>21</v>
      </c>
      <c r="D52" s="34" t="s">
        <v>134</v>
      </c>
      <c r="E52" s="34" t="s">
        <v>23</v>
      </c>
      <c r="F52" s="133" t="s">
        <v>58</v>
      </c>
      <c r="G52" s="34"/>
      <c r="H52" s="245">
        <v>45422</v>
      </c>
      <c r="I52" s="88"/>
      <c r="J52" s="73"/>
      <c r="K52" s="89">
        <f ca="1" t="shared" si="2"/>
        <v>45553</v>
      </c>
      <c r="L52" s="90">
        <f ca="1" t="shared" si="3"/>
        <v>131</v>
      </c>
      <c r="M52" s="91" t="s">
        <v>74</v>
      </c>
      <c r="P52" s="1">
        <f ca="1" t="shared" si="4"/>
        <v>-41</v>
      </c>
      <c r="Q52" s="1" t="s">
        <v>110</v>
      </c>
      <c r="R52" s="1" t="s">
        <v>111</v>
      </c>
      <c r="S52" s="1">
        <f ca="1" t="shared" si="5"/>
        <v>49</v>
      </c>
    </row>
    <row r="53" spans="1:19">
      <c r="A53" s="9">
        <v>52</v>
      </c>
      <c r="B53" s="117" t="s">
        <v>135</v>
      </c>
      <c r="C53" s="82" t="s">
        <v>37</v>
      </c>
      <c r="D53" s="34" t="s">
        <v>61</v>
      </c>
      <c r="E53" s="34" t="s">
        <v>23</v>
      </c>
      <c r="F53" s="19" t="s">
        <v>49</v>
      </c>
      <c r="G53" s="34"/>
      <c r="H53" s="245">
        <v>45432</v>
      </c>
      <c r="I53" s="88"/>
      <c r="J53" s="73"/>
      <c r="K53" s="89">
        <f ca="1" t="shared" si="2"/>
        <v>45553</v>
      </c>
      <c r="L53" s="90">
        <f ca="1" t="shared" si="3"/>
        <v>121</v>
      </c>
      <c r="M53" s="91" t="s">
        <v>69</v>
      </c>
      <c r="P53" s="1">
        <f ca="1" t="shared" si="4"/>
        <v>-31</v>
      </c>
      <c r="Q53" s="1" t="s">
        <v>110</v>
      </c>
      <c r="R53" s="1" t="s">
        <v>111</v>
      </c>
      <c r="S53" s="1">
        <f ca="1" t="shared" si="5"/>
        <v>59</v>
      </c>
    </row>
    <row r="54" spans="1:19">
      <c r="A54" s="9">
        <v>53</v>
      </c>
      <c r="B54" s="117" t="s">
        <v>136</v>
      </c>
      <c r="C54" s="82" t="s">
        <v>37</v>
      </c>
      <c r="D54" s="34" t="s">
        <v>137</v>
      </c>
      <c r="E54" s="34" t="s">
        <v>23</v>
      </c>
      <c r="F54" s="73" t="s">
        <v>43</v>
      </c>
      <c r="G54" s="34"/>
      <c r="H54" s="245">
        <v>45441</v>
      </c>
      <c r="I54" s="88"/>
      <c r="J54" s="73"/>
      <c r="K54" s="89">
        <f ca="1" t="shared" ref="K54:K78" si="6">TODAY()</f>
        <v>45553</v>
      </c>
      <c r="L54" s="90">
        <f ca="1" t="shared" ref="L54:L78" si="7">DATEDIF(H54,K54,"D")</f>
        <v>112</v>
      </c>
      <c r="M54" s="91" t="s">
        <v>62</v>
      </c>
      <c r="P54" s="1">
        <f ca="1" t="shared" ref="P54:P78" si="8">H54+90-K54</f>
        <v>-22</v>
      </c>
      <c r="Q54" s="1" t="s">
        <v>110</v>
      </c>
      <c r="R54" s="1" t="s">
        <v>111</v>
      </c>
      <c r="S54" s="1">
        <f ca="1" t="shared" ref="S54:S78" si="9">H54+180-K54</f>
        <v>68</v>
      </c>
    </row>
    <row r="55" spans="1:19">
      <c r="A55" s="9">
        <v>54</v>
      </c>
      <c r="B55" s="117" t="s">
        <v>138</v>
      </c>
      <c r="C55" s="82" t="s">
        <v>37</v>
      </c>
      <c r="D55" s="34" t="s">
        <v>139</v>
      </c>
      <c r="E55" s="34" t="s">
        <v>23</v>
      </c>
      <c r="F55" s="133" t="s">
        <v>58</v>
      </c>
      <c r="G55" s="34"/>
      <c r="H55" s="170">
        <v>45446</v>
      </c>
      <c r="I55" s="88"/>
      <c r="J55" s="73"/>
      <c r="K55" s="89">
        <f ca="1" t="shared" si="6"/>
        <v>45553</v>
      </c>
      <c r="L55" s="90">
        <f ca="1" t="shared" si="7"/>
        <v>107</v>
      </c>
      <c r="M55" s="91" t="s">
        <v>69</v>
      </c>
      <c r="P55" s="1">
        <f ca="1" t="shared" si="8"/>
        <v>-17</v>
      </c>
      <c r="Q55" s="1" t="s">
        <v>110</v>
      </c>
      <c r="R55" s="1" t="s">
        <v>111</v>
      </c>
      <c r="S55" s="1">
        <f ca="1" t="shared" si="9"/>
        <v>73</v>
      </c>
    </row>
    <row r="56" spans="1:19">
      <c r="A56" s="9">
        <v>55</v>
      </c>
      <c r="B56" s="117" t="s">
        <v>140</v>
      </c>
      <c r="C56" s="82" t="s">
        <v>37</v>
      </c>
      <c r="D56" s="34" t="s">
        <v>141</v>
      </c>
      <c r="E56" s="34" t="s">
        <v>23</v>
      </c>
      <c r="F56" s="133" t="s">
        <v>43</v>
      </c>
      <c r="G56" s="34"/>
      <c r="H56" s="170">
        <v>45448</v>
      </c>
      <c r="I56" s="88"/>
      <c r="J56" s="73"/>
      <c r="K56" s="89">
        <f ca="1" t="shared" si="6"/>
        <v>45553</v>
      </c>
      <c r="L56" s="90">
        <f ca="1" t="shared" si="7"/>
        <v>105</v>
      </c>
      <c r="M56" s="91" t="s">
        <v>53</v>
      </c>
      <c r="P56" s="1">
        <f ca="1" t="shared" si="8"/>
        <v>-15</v>
      </c>
      <c r="Q56" s="1" t="s">
        <v>110</v>
      </c>
      <c r="R56" s="1" t="s">
        <v>111</v>
      </c>
      <c r="S56" s="1">
        <f ca="1" t="shared" si="9"/>
        <v>75</v>
      </c>
    </row>
    <row r="57" spans="1:19">
      <c r="A57" s="9">
        <v>56</v>
      </c>
      <c r="B57" s="247" t="s">
        <v>142</v>
      </c>
      <c r="C57" s="199" t="s">
        <v>21</v>
      </c>
      <c r="D57" s="32" t="s">
        <v>100</v>
      </c>
      <c r="E57" s="32" t="s">
        <v>23</v>
      </c>
      <c r="F57" s="147" t="s">
        <v>58</v>
      </c>
      <c r="G57" s="32" t="s">
        <v>43</v>
      </c>
      <c r="H57" s="248">
        <v>45449</v>
      </c>
      <c r="I57" s="92">
        <v>19121234943</v>
      </c>
      <c r="J57" s="214">
        <v>4227</v>
      </c>
      <c r="K57" s="89">
        <f ca="1" t="shared" si="6"/>
        <v>45553</v>
      </c>
      <c r="L57" s="90">
        <f ca="1" t="shared" si="7"/>
        <v>104</v>
      </c>
      <c r="M57" s="91" t="s">
        <v>53</v>
      </c>
      <c r="P57" s="1">
        <f ca="1" t="shared" si="8"/>
        <v>-14</v>
      </c>
      <c r="Q57" s="1" t="s">
        <v>110</v>
      </c>
      <c r="R57" s="1" t="s">
        <v>111</v>
      </c>
      <c r="S57" s="1">
        <f ca="1" t="shared" si="9"/>
        <v>76</v>
      </c>
    </row>
    <row r="58" hidden="1" spans="1:19">
      <c r="A58" s="9">
        <v>57</v>
      </c>
      <c r="B58" s="81" t="s">
        <v>143</v>
      </c>
      <c r="C58" s="82" t="s">
        <v>37</v>
      </c>
      <c r="D58" s="34" t="s">
        <v>144</v>
      </c>
      <c r="E58" s="34" t="s">
        <v>23</v>
      </c>
      <c r="F58" s="34" t="s">
        <v>52</v>
      </c>
      <c r="G58" s="34"/>
      <c r="H58" s="83">
        <v>45474</v>
      </c>
      <c r="I58" s="88">
        <v>18800303932</v>
      </c>
      <c r="J58" s="73">
        <v>4233</v>
      </c>
      <c r="K58" s="89">
        <f ca="1" t="shared" si="6"/>
        <v>45553</v>
      </c>
      <c r="L58" s="90">
        <f ca="1" t="shared" si="7"/>
        <v>79</v>
      </c>
      <c r="M58" s="91" t="s">
        <v>53</v>
      </c>
      <c r="P58" s="1">
        <f ca="1" t="shared" si="8"/>
        <v>11</v>
      </c>
      <c r="S58" s="1">
        <f ca="1" t="shared" si="9"/>
        <v>101</v>
      </c>
    </row>
    <row r="59" hidden="1" spans="1:19">
      <c r="A59" s="9">
        <v>58</v>
      </c>
      <c r="B59" s="81" t="s">
        <v>145</v>
      </c>
      <c r="C59" s="82" t="s">
        <v>37</v>
      </c>
      <c r="D59" s="34" t="s">
        <v>144</v>
      </c>
      <c r="E59" s="34" t="s">
        <v>23</v>
      </c>
      <c r="F59" s="34" t="s">
        <v>52</v>
      </c>
      <c r="G59" s="34"/>
      <c r="H59" s="83">
        <v>45474</v>
      </c>
      <c r="I59" s="88">
        <v>18981947742</v>
      </c>
      <c r="J59" s="73">
        <v>4234</v>
      </c>
      <c r="K59" s="89">
        <f ca="1" t="shared" si="6"/>
        <v>45553</v>
      </c>
      <c r="L59" s="90">
        <f ca="1" t="shared" si="7"/>
        <v>79</v>
      </c>
      <c r="M59" s="91" t="s">
        <v>74</v>
      </c>
      <c r="P59" s="1">
        <f ca="1" t="shared" si="8"/>
        <v>11</v>
      </c>
      <c r="S59" s="1">
        <f ca="1" t="shared" si="9"/>
        <v>101</v>
      </c>
    </row>
    <row r="60" hidden="1" spans="1:19">
      <c r="A60" s="9">
        <v>59</v>
      </c>
      <c r="B60" s="81" t="s">
        <v>146</v>
      </c>
      <c r="C60" s="34" t="s">
        <v>21</v>
      </c>
      <c r="D60" s="34" t="s">
        <v>147</v>
      </c>
      <c r="E60" s="34" t="s">
        <v>23</v>
      </c>
      <c r="F60" s="34" t="s">
        <v>52</v>
      </c>
      <c r="G60" s="34"/>
      <c r="H60" s="83">
        <v>45475</v>
      </c>
      <c r="I60" s="88">
        <v>17707471235</v>
      </c>
      <c r="J60" s="73">
        <v>4231</v>
      </c>
      <c r="K60" s="89">
        <f ca="1" t="shared" si="6"/>
        <v>45553</v>
      </c>
      <c r="L60" s="90">
        <f ca="1" t="shared" si="7"/>
        <v>78</v>
      </c>
      <c r="M60" s="91" t="s">
        <v>62</v>
      </c>
      <c r="P60" s="1">
        <f ca="1" t="shared" si="8"/>
        <v>12</v>
      </c>
      <c r="S60" s="1">
        <f ca="1" t="shared" si="9"/>
        <v>102</v>
      </c>
    </row>
    <row r="61" hidden="1" spans="1:19">
      <c r="A61" s="9">
        <v>60</v>
      </c>
      <c r="B61" s="81" t="s">
        <v>148</v>
      </c>
      <c r="C61" s="34" t="s">
        <v>21</v>
      </c>
      <c r="D61" s="34" t="s">
        <v>149</v>
      </c>
      <c r="E61" s="34" t="s">
        <v>23</v>
      </c>
      <c r="F61" s="34" t="s">
        <v>52</v>
      </c>
      <c r="G61" s="34"/>
      <c r="H61" s="83">
        <v>45475</v>
      </c>
      <c r="I61" s="88">
        <v>15519348960</v>
      </c>
      <c r="J61" s="73">
        <v>4232</v>
      </c>
      <c r="K61" s="89">
        <f ca="1" t="shared" si="6"/>
        <v>45553</v>
      </c>
      <c r="L61" s="90">
        <f ca="1" t="shared" si="7"/>
        <v>78</v>
      </c>
      <c r="M61" s="91" t="s">
        <v>74</v>
      </c>
      <c r="P61" s="1">
        <f ca="1" t="shared" si="8"/>
        <v>12</v>
      </c>
      <c r="S61" s="1">
        <f ca="1" t="shared" si="9"/>
        <v>102</v>
      </c>
    </row>
    <row r="62" hidden="1" spans="1:19">
      <c r="A62" s="9">
        <v>61</v>
      </c>
      <c r="B62" s="81" t="s">
        <v>150</v>
      </c>
      <c r="C62" s="82" t="s">
        <v>37</v>
      </c>
      <c r="D62" s="34" t="s">
        <v>87</v>
      </c>
      <c r="E62" s="32" t="s">
        <v>23</v>
      </c>
      <c r="F62" s="34" t="s">
        <v>52</v>
      </c>
      <c r="G62" s="34"/>
      <c r="H62" s="83">
        <v>45475</v>
      </c>
      <c r="I62" s="92">
        <v>18589578708</v>
      </c>
      <c r="J62" s="93">
        <v>4236</v>
      </c>
      <c r="K62" s="89">
        <f ca="1" t="shared" si="6"/>
        <v>45553</v>
      </c>
      <c r="L62" s="90">
        <f ca="1" t="shared" si="7"/>
        <v>78</v>
      </c>
      <c r="M62" s="91" t="s">
        <v>62</v>
      </c>
      <c r="P62" s="1">
        <f ca="1" t="shared" si="8"/>
        <v>12</v>
      </c>
      <c r="S62" s="1">
        <f ca="1" t="shared" si="9"/>
        <v>102</v>
      </c>
    </row>
    <row r="63" hidden="1" spans="1:19">
      <c r="A63" s="9">
        <v>62</v>
      </c>
      <c r="B63" s="81" t="s">
        <v>151</v>
      </c>
      <c r="C63" s="34" t="s">
        <v>37</v>
      </c>
      <c r="D63" s="34" t="s">
        <v>87</v>
      </c>
      <c r="E63" s="34" t="s">
        <v>23</v>
      </c>
      <c r="F63" s="34" t="s">
        <v>52</v>
      </c>
      <c r="G63" s="34"/>
      <c r="H63" s="83">
        <v>45475</v>
      </c>
      <c r="I63" s="88"/>
      <c r="J63" s="73">
        <v>4237</v>
      </c>
      <c r="K63" s="89">
        <f ca="1" t="shared" si="6"/>
        <v>45553</v>
      </c>
      <c r="L63" s="90">
        <f ca="1" t="shared" si="7"/>
        <v>78</v>
      </c>
      <c r="M63" s="91" t="s">
        <v>62</v>
      </c>
      <c r="P63" s="1">
        <f ca="1" t="shared" si="8"/>
        <v>12</v>
      </c>
      <c r="S63" s="1">
        <f ca="1" t="shared" si="9"/>
        <v>102</v>
      </c>
    </row>
    <row r="64" hidden="1" spans="1:19">
      <c r="A64" s="9">
        <v>63</v>
      </c>
      <c r="B64" s="81" t="s">
        <v>152</v>
      </c>
      <c r="C64" s="34" t="s">
        <v>37</v>
      </c>
      <c r="D64" s="34" t="s">
        <v>80</v>
      </c>
      <c r="E64" s="34" t="s">
        <v>23</v>
      </c>
      <c r="F64" s="34" t="s">
        <v>52</v>
      </c>
      <c r="G64" s="34"/>
      <c r="H64" s="83">
        <v>45475</v>
      </c>
      <c r="I64" s="88"/>
      <c r="J64" s="73">
        <v>4238</v>
      </c>
      <c r="K64" s="89">
        <f ca="1" t="shared" si="6"/>
        <v>45553</v>
      </c>
      <c r="L64" s="90">
        <f ca="1" t="shared" si="7"/>
        <v>78</v>
      </c>
      <c r="M64" s="91" t="s">
        <v>62</v>
      </c>
      <c r="P64" s="1">
        <f ca="1" t="shared" si="8"/>
        <v>12</v>
      </c>
      <c r="S64" s="1">
        <f ca="1" t="shared" si="9"/>
        <v>102</v>
      </c>
    </row>
    <row r="65" hidden="1" spans="1:19">
      <c r="A65" s="9">
        <v>64</v>
      </c>
      <c r="B65" s="81" t="s">
        <v>153</v>
      </c>
      <c r="C65" s="34" t="s">
        <v>37</v>
      </c>
      <c r="D65" s="34" t="s">
        <v>87</v>
      </c>
      <c r="E65" s="34" t="s">
        <v>23</v>
      </c>
      <c r="F65" s="34" t="s">
        <v>52</v>
      </c>
      <c r="G65" s="34"/>
      <c r="H65" s="83">
        <v>45475</v>
      </c>
      <c r="I65" s="88">
        <v>15348834055</v>
      </c>
      <c r="J65" s="73">
        <v>4239</v>
      </c>
      <c r="K65" s="89">
        <f ca="1" t="shared" si="6"/>
        <v>45553</v>
      </c>
      <c r="L65" s="90">
        <f ca="1" t="shared" si="7"/>
        <v>78</v>
      </c>
      <c r="M65" s="91" t="s">
        <v>85</v>
      </c>
      <c r="P65" s="1">
        <f ca="1" t="shared" si="8"/>
        <v>12</v>
      </c>
      <c r="S65" s="1">
        <f ca="1" t="shared" si="9"/>
        <v>102</v>
      </c>
    </row>
    <row r="66" hidden="1" spans="1:19">
      <c r="A66" s="9">
        <v>65</v>
      </c>
      <c r="B66" s="81" t="s">
        <v>154</v>
      </c>
      <c r="C66" s="82" t="s">
        <v>37</v>
      </c>
      <c r="D66" s="34" t="s">
        <v>144</v>
      </c>
      <c r="E66" s="34" t="s">
        <v>23</v>
      </c>
      <c r="F66" s="34" t="s">
        <v>52</v>
      </c>
      <c r="G66" s="34"/>
      <c r="H66" s="83">
        <v>45475</v>
      </c>
      <c r="I66" s="88">
        <v>18269959941</v>
      </c>
      <c r="J66" s="73">
        <v>4240</v>
      </c>
      <c r="K66" s="89">
        <f ca="1" t="shared" si="6"/>
        <v>45553</v>
      </c>
      <c r="L66" s="90">
        <f ca="1" t="shared" si="7"/>
        <v>78</v>
      </c>
      <c r="M66" s="91" t="s">
        <v>74</v>
      </c>
      <c r="P66" s="1">
        <f ca="1" t="shared" si="8"/>
        <v>12</v>
      </c>
      <c r="S66" s="1">
        <f ca="1" t="shared" si="9"/>
        <v>102</v>
      </c>
    </row>
    <row r="67" hidden="1" spans="1:19">
      <c r="A67" s="9">
        <v>66</v>
      </c>
      <c r="B67" s="81" t="s">
        <v>155</v>
      </c>
      <c r="C67" s="82" t="s">
        <v>37</v>
      </c>
      <c r="D67" s="34" t="s">
        <v>156</v>
      </c>
      <c r="E67" s="34" t="s">
        <v>23</v>
      </c>
      <c r="F67" s="34" t="s">
        <v>52</v>
      </c>
      <c r="G67" s="34"/>
      <c r="H67" s="83">
        <v>45476</v>
      </c>
      <c r="I67" s="88"/>
      <c r="J67" s="73"/>
      <c r="K67" s="89">
        <f ca="1" t="shared" si="6"/>
        <v>45553</v>
      </c>
      <c r="L67" s="90">
        <f ca="1" t="shared" si="7"/>
        <v>77</v>
      </c>
      <c r="M67" s="91" t="s">
        <v>69</v>
      </c>
      <c r="P67" s="1">
        <f ca="1" t="shared" si="8"/>
        <v>13</v>
      </c>
      <c r="S67" s="1">
        <f ca="1" t="shared" si="9"/>
        <v>103</v>
      </c>
    </row>
    <row r="68" hidden="1" spans="1:19">
      <c r="A68" s="9">
        <v>67</v>
      </c>
      <c r="B68" s="193" t="s">
        <v>157</v>
      </c>
      <c r="C68" s="168" t="s">
        <v>21</v>
      </c>
      <c r="D68" s="34" t="s">
        <v>87</v>
      </c>
      <c r="E68" s="43" t="s">
        <v>23</v>
      </c>
      <c r="F68" s="9" t="s">
        <v>52</v>
      </c>
      <c r="G68" s="9"/>
      <c r="H68" s="83">
        <v>45478</v>
      </c>
      <c r="I68" s="224"/>
      <c r="J68" s="93"/>
      <c r="K68" s="89">
        <f ca="1" t="shared" si="6"/>
        <v>45553</v>
      </c>
      <c r="L68" s="90">
        <f ca="1" t="shared" si="7"/>
        <v>75</v>
      </c>
      <c r="M68" s="255" t="s">
        <v>53</v>
      </c>
      <c r="P68" s="259">
        <f ca="1" t="shared" si="8"/>
        <v>15</v>
      </c>
      <c r="S68" s="259">
        <f ca="1" t="shared" si="9"/>
        <v>105</v>
      </c>
    </row>
    <row r="69" hidden="1" spans="1:19">
      <c r="A69" s="9">
        <v>68</v>
      </c>
      <c r="B69" s="193" t="s">
        <v>158</v>
      </c>
      <c r="C69" s="168" t="s">
        <v>37</v>
      </c>
      <c r="D69" s="32" t="s">
        <v>87</v>
      </c>
      <c r="E69" s="43" t="s">
        <v>23</v>
      </c>
      <c r="F69" s="9" t="s">
        <v>52</v>
      </c>
      <c r="G69" s="9"/>
      <c r="H69" s="83">
        <v>45478</v>
      </c>
      <c r="I69" s="224"/>
      <c r="J69" s="93"/>
      <c r="K69" s="89">
        <f ca="1" t="shared" si="6"/>
        <v>45553</v>
      </c>
      <c r="L69" s="90">
        <f ca="1" t="shared" si="7"/>
        <v>75</v>
      </c>
      <c r="M69" s="255" t="s">
        <v>59</v>
      </c>
      <c r="P69" s="259">
        <f ca="1" t="shared" si="8"/>
        <v>15</v>
      </c>
      <c r="S69" s="259">
        <f ca="1" t="shared" si="9"/>
        <v>105</v>
      </c>
    </row>
    <row r="70" hidden="1" spans="1:19">
      <c r="A70" s="9">
        <v>69</v>
      </c>
      <c r="B70" s="193" t="s">
        <v>159</v>
      </c>
      <c r="C70" s="168" t="s">
        <v>21</v>
      </c>
      <c r="D70" s="43" t="s">
        <v>144</v>
      </c>
      <c r="E70" s="43" t="s">
        <v>23</v>
      </c>
      <c r="F70" s="43" t="s">
        <v>52</v>
      </c>
      <c r="G70" s="43"/>
      <c r="H70" s="83">
        <v>45482</v>
      </c>
      <c r="I70" s="213">
        <v>17321218729</v>
      </c>
      <c r="J70" s="93"/>
      <c r="K70" s="89">
        <f ca="1" t="shared" si="6"/>
        <v>45553</v>
      </c>
      <c r="L70" s="90">
        <f ca="1" t="shared" si="7"/>
        <v>71</v>
      </c>
      <c r="M70" s="255" t="s">
        <v>59</v>
      </c>
      <c r="P70" s="259">
        <f ca="1" t="shared" si="8"/>
        <v>19</v>
      </c>
      <c r="S70" s="259">
        <f ca="1" t="shared" si="9"/>
        <v>109</v>
      </c>
    </row>
    <row r="71" hidden="1" spans="1:19">
      <c r="A71" s="9">
        <v>70</v>
      </c>
      <c r="B71" s="117" t="s">
        <v>160</v>
      </c>
      <c r="C71" s="34" t="s">
        <v>21</v>
      </c>
      <c r="D71" s="34" t="s">
        <v>123</v>
      </c>
      <c r="E71" s="43" t="s">
        <v>23</v>
      </c>
      <c r="F71" s="9" t="s">
        <v>52</v>
      </c>
      <c r="G71" s="34"/>
      <c r="H71" s="83">
        <v>45503</v>
      </c>
      <c r="I71" s="88"/>
      <c r="J71" s="73"/>
      <c r="K71" s="94">
        <f ca="1" t="shared" si="6"/>
        <v>45553</v>
      </c>
      <c r="L71" s="49">
        <f ca="1" t="shared" si="7"/>
        <v>50</v>
      </c>
      <c r="M71" s="91" t="s">
        <v>85</v>
      </c>
      <c r="P71" s="1">
        <f ca="1" t="shared" si="8"/>
        <v>40</v>
      </c>
      <c r="S71" s="1">
        <f ca="1" t="shared" si="9"/>
        <v>130</v>
      </c>
    </row>
    <row r="72" spans="1:19">
      <c r="A72" s="9">
        <v>71</v>
      </c>
      <c r="B72" s="117" t="s">
        <v>161</v>
      </c>
      <c r="C72" s="34" t="s">
        <v>21</v>
      </c>
      <c r="D72" s="34" t="s">
        <v>162</v>
      </c>
      <c r="E72" s="34" t="s">
        <v>57</v>
      </c>
      <c r="F72" s="169" t="s">
        <v>43</v>
      </c>
      <c r="G72" s="34"/>
      <c r="H72" s="170">
        <v>45513</v>
      </c>
      <c r="I72" s="88"/>
      <c r="J72" s="73"/>
      <c r="K72" s="94">
        <f ca="1" t="shared" si="6"/>
        <v>45553</v>
      </c>
      <c r="L72" s="49">
        <f ca="1" t="shared" si="7"/>
        <v>40</v>
      </c>
      <c r="M72" s="91" t="s">
        <v>74</v>
      </c>
      <c r="P72" s="1">
        <f ca="1" t="shared" si="8"/>
        <v>50</v>
      </c>
      <c r="S72" s="1">
        <f ca="1" t="shared" si="9"/>
        <v>140</v>
      </c>
    </row>
    <row r="73" spans="1:19">
      <c r="A73" s="9">
        <v>72</v>
      </c>
      <c r="B73" s="117" t="s">
        <v>163</v>
      </c>
      <c r="C73" s="34" t="s">
        <v>21</v>
      </c>
      <c r="D73" s="34" t="s">
        <v>164</v>
      </c>
      <c r="E73" s="43" t="s">
        <v>23</v>
      </c>
      <c r="F73" s="34" t="s">
        <v>43</v>
      </c>
      <c r="G73" s="34"/>
      <c r="H73" s="170">
        <v>45521</v>
      </c>
      <c r="I73" s="88"/>
      <c r="J73" s="73"/>
      <c r="K73" s="94">
        <f ca="1" t="shared" si="6"/>
        <v>45553</v>
      </c>
      <c r="L73" s="49">
        <f ca="1" t="shared" si="7"/>
        <v>32</v>
      </c>
      <c r="M73" s="91" t="s">
        <v>74</v>
      </c>
      <c r="P73" s="1">
        <f ca="1" t="shared" si="8"/>
        <v>58</v>
      </c>
      <c r="S73" s="1">
        <f ca="1" t="shared" si="9"/>
        <v>148</v>
      </c>
    </row>
    <row r="74" hidden="1" spans="1:19">
      <c r="A74" s="9">
        <v>73</v>
      </c>
      <c r="B74" s="81" t="s">
        <v>165</v>
      </c>
      <c r="C74" s="34" t="s">
        <v>37</v>
      </c>
      <c r="D74" s="34" t="s">
        <v>100</v>
      </c>
      <c r="E74" s="43" t="s">
        <v>23</v>
      </c>
      <c r="F74" s="34" t="s">
        <v>52</v>
      </c>
      <c r="G74" s="34"/>
      <c r="H74" s="84">
        <v>45537</v>
      </c>
      <c r="I74" s="88">
        <v>15287827492</v>
      </c>
      <c r="J74" s="73"/>
      <c r="K74" s="94">
        <f ca="1" t="shared" si="6"/>
        <v>45553</v>
      </c>
      <c r="L74" s="49">
        <f ca="1" t="shared" si="7"/>
        <v>16</v>
      </c>
      <c r="M74" s="86"/>
      <c r="P74" s="1">
        <f ca="1" t="shared" si="8"/>
        <v>74</v>
      </c>
      <c r="S74" s="1">
        <f ca="1" t="shared" si="9"/>
        <v>164</v>
      </c>
    </row>
    <row r="75" hidden="1" spans="1:19">
      <c r="A75" s="9">
        <v>74</v>
      </c>
      <c r="B75" s="81" t="s">
        <v>166</v>
      </c>
      <c r="C75" s="34" t="s">
        <v>37</v>
      </c>
      <c r="D75" s="34" t="s">
        <v>100</v>
      </c>
      <c r="E75" s="43" t="s">
        <v>23</v>
      </c>
      <c r="F75" s="34" t="s">
        <v>52</v>
      </c>
      <c r="G75" s="34"/>
      <c r="H75" s="84">
        <v>45537</v>
      </c>
      <c r="I75" s="88">
        <v>18221148739</v>
      </c>
      <c r="J75" s="73"/>
      <c r="K75" s="94">
        <f ca="1" t="shared" si="6"/>
        <v>45553</v>
      </c>
      <c r="L75" s="49">
        <f ca="1" t="shared" si="7"/>
        <v>16</v>
      </c>
      <c r="M75" s="86"/>
      <c r="P75" s="1">
        <f ca="1" t="shared" si="8"/>
        <v>74</v>
      </c>
      <c r="S75" s="1">
        <f ca="1" t="shared" si="9"/>
        <v>164</v>
      </c>
    </row>
    <row r="76" hidden="1" spans="1:19">
      <c r="A76" s="9">
        <v>75</v>
      </c>
      <c r="B76" s="81" t="s">
        <v>167</v>
      </c>
      <c r="C76" s="34" t="s">
        <v>37</v>
      </c>
      <c r="D76" s="34" t="s">
        <v>100</v>
      </c>
      <c r="E76" s="43" t="s">
        <v>23</v>
      </c>
      <c r="F76" s="34" t="s">
        <v>52</v>
      </c>
      <c r="G76" s="34"/>
      <c r="H76" s="84">
        <v>45537</v>
      </c>
      <c r="I76" s="88">
        <v>19821829872</v>
      </c>
      <c r="J76" s="73"/>
      <c r="K76" s="94">
        <f ca="1" t="shared" si="6"/>
        <v>45553</v>
      </c>
      <c r="L76" s="49">
        <f ca="1" t="shared" si="7"/>
        <v>16</v>
      </c>
      <c r="M76" s="86"/>
      <c r="P76" s="1">
        <f ca="1" t="shared" si="8"/>
        <v>74</v>
      </c>
      <c r="S76" s="1">
        <f ca="1" t="shared" si="9"/>
        <v>164</v>
      </c>
    </row>
    <row r="77" hidden="1" spans="1:19">
      <c r="A77" s="9">
        <v>76</v>
      </c>
      <c r="B77" s="81" t="s">
        <v>168</v>
      </c>
      <c r="C77" s="34" t="s">
        <v>37</v>
      </c>
      <c r="D77" s="34" t="s">
        <v>100</v>
      </c>
      <c r="E77" s="43" t="s">
        <v>23</v>
      </c>
      <c r="F77" s="34" t="s">
        <v>52</v>
      </c>
      <c r="G77" s="34"/>
      <c r="H77" s="84">
        <v>45537</v>
      </c>
      <c r="I77" s="88">
        <v>15199230533</v>
      </c>
      <c r="J77" s="73"/>
      <c r="K77" s="94">
        <f ca="1" t="shared" si="6"/>
        <v>45553</v>
      </c>
      <c r="L77" s="49">
        <f ca="1" t="shared" si="7"/>
        <v>16</v>
      </c>
      <c r="M77" s="86"/>
      <c r="P77" s="1">
        <f ca="1" t="shared" si="8"/>
        <v>74</v>
      </c>
      <c r="S77" s="1">
        <f ca="1" t="shared" si="9"/>
        <v>164</v>
      </c>
    </row>
    <row r="78" hidden="1" spans="1:19">
      <c r="A78" s="9">
        <v>77</v>
      </c>
      <c r="B78" s="81" t="s">
        <v>169</v>
      </c>
      <c r="C78" s="34" t="s">
        <v>37</v>
      </c>
      <c r="D78" s="34" t="s">
        <v>100</v>
      </c>
      <c r="E78" s="43" t="s">
        <v>23</v>
      </c>
      <c r="F78" s="34" t="s">
        <v>52</v>
      </c>
      <c r="G78" s="34"/>
      <c r="H78" s="84">
        <v>45537</v>
      </c>
      <c r="I78" s="88">
        <v>13453120265</v>
      </c>
      <c r="J78" s="73"/>
      <c r="K78" s="94">
        <f ca="1" t="shared" si="6"/>
        <v>45553</v>
      </c>
      <c r="L78" s="49">
        <f ca="1" t="shared" si="7"/>
        <v>16</v>
      </c>
      <c r="M78" s="86"/>
      <c r="P78" s="1">
        <f ca="1" t="shared" si="8"/>
        <v>74</v>
      </c>
      <c r="S78" s="1">
        <f ca="1" t="shared" si="9"/>
        <v>164</v>
      </c>
    </row>
    <row r="79" hidden="1" spans="2:13">
      <c r="B79" s="258"/>
      <c r="C79" s="47"/>
      <c r="D79" s="47"/>
      <c r="E79" s="47"/>
      <c r="F79" s="47"/>
      <c r="G79" s="47"/>
      <c r="H79" s="177"/>
      <c r="I79" s="260"/>
      <c r="J79" s="49"/>
      <c r="K79" s="49"/>
      <c r="L79" s="49"/>
      <c r="M79" s="86"/>
    </row>
    <row r="80" hidden="1" spans="2:13">
      <c r="B80" s="258"/>
      <c r="C80" s="47"/>
      <c r="D80" s="47"/>
      <c r="E80" s="47"/>
      <c r="F80" s="47"/>
      <c r="G80" s="47"/>
      <c r="H80" s="177"/>
      <c r="I80" s="260"/>
      <c r="J80" s="49"/>
      <c r="K80" s="49"/>
      <c r="L80" s="49"/>
      <c r="M80" s="86"/>
    </row>
    <row r="81" hidden="1" spans="2:13">
      <c r="B81" s="258"/>
      <c r="C81" s="47"/>
      <c r="D81" s="47"/>
      <c r="E81" s="47"/>
      <c r="F81" s="47"/>
      <c r="G81" s="47"/>
      <c r="H81" s="177"/>
      <c r="I81" s="260"/>
      <c r="J81" s="49"/>
      <c r="K81" s="49"/>
      <c r="L81" s="49"/>
      <c r="M81" s="86"/>
    </row>
    <row r="82" hidden="1" spans="2:13">
      <c r="B82" s="258"/>
      <c r="C82" s="47"/>
      <c r="D82" s="47"/>
      <c r="E82" s="47"/>
      <c r="F82" s="47"/>
      <c r="G82" s="47"/>
      <c r="H82" s="177"/>
      <c r="I82" s="260"/>
      <c r="J82" s="49"/>
      <c r="K82" s="49"/>
      <c r="L82" s="49"/>
      <c r="M82" s="86"/>
    </row>
    <row r="83" hidden="1" spans="2:13">
      <c r="B83" s="258"/>
      <c r="C83" s="47"/>
      <c r="D83" s="47"/>
      <c r="E83" s="47"/>
      <c r="F83" s="47"/>
      <c r="G83" s="47"/>
      <c r="H83" s="177"/>
      <c r="I83" s="260"/>
      <c r="J83" s="49"/>
      <c r="K83" s="49"/>
      <c r="L83" s="49"/>
      <c r="M83" s="86"/>
    </row>
    <row r="84" hidden="1" spans="2:13">
      <c r="B84" s="258"/>
      <c r="C84" s="47"/>
      <c r="D84" s="47"/>
      <c r="E84" s="47"/>
      <c r="F84" s="47"/>
      <c r="G84" s="47"/>
      <c r="H84" s="177"/>
      <c r="I84" s="260"/>
      <c r="J84" s="49"/>
      <c r="K84" s="49"/>
      <c r="L84" s="49"/>
      <c r="M84" s="86"/>
    </row>
    <row r="85" hidden="1" spans="2:13">
      <c r="B85" s="258"/>
      <c r="C85" s="47"/>
      <c r="D85" s="47"/>
      <c r="E85" s="47"/>
      <c r="F85" s="47"/>
      <c r="G85" s="47"/>
      <c r="H85" s="177"/>
      <c r="I85" s="260"/>
      <c r="J85" s="49"/>
      <c r="K85" s="49"/>
      <c r="L85" s="49"/>
      <c r="M85" s="86"/>
    </row>
    <row r="86" hidden="1" spans="2:13">
      <c r="B86" s="258"/>
      <c r="C86" s="47"/>
      <c r="D86" s="47"/>
      <c r="E86" s="47"/>
      <c r="F86" s="47"/>
      <c r="G86" s="47"/>
      <c r="H86" s="177"/>
      <c r="I86" s="260"/>
      <c r="J86" s="49"/>
      <c r="K86" s="49"/>
      <c r="L86" s="49"/>
      <c r="M86" s="86"/>
    </row>
    <row r="87" hidden="1" spans="2:13">
      <c r="B87" s="258"/>
      <c r="C87" s="47"/>
      <c r="D87" s="47"/>
      <c r="E87" s="47"/>
      <c r="F87" s="47"/>
      <c r="G87" s="47"/>
      <c r="H87" s="177"/>
      <c r="I87" s="260"/>
      <c r="J87" s="49"/>
      <c r="K87" s="49"/>
      <c r="L87" s="49"/>
      <c r="M87" s="86"/>
    </row>
    <row r="88" hidden="1" spans="2:13">
      <c r="B88" s="258"/>
      <c r="C88" s="47"/>
      <c r="D88" s="47"/>
      <c r="E88" s="47"/>
      <c r="F88" s="47"/>
      <c r="G88" s="47"/>
      <c r="H88" s="177"/>
      <c r="I88" s="260"/>
      <c r="J88" s="49"/>
      <c r="K88" s="49"/>
      <c r="L88" s="49"/>
      <c r="M88" s="86"/>
    </row>
    <row r="89" hidden="1" spans="2:13">
      <c r="B89" s="258"/>
      <c r="C89" s="47"/>
      <c r="D89" s="47"/>
      <c r="E89" s="47"/>
      <c r="F89" s="47"/>
      <c r="G89" s="47"/>
      <c r="H89" s="177"/>
      <c r="I89" s="260"/>
      <c r="J89" s="49"/>
      <c r="K89" s="49"/>
      <c r="L89" s="49"/>
      <c r="M89" s="86"/>
    </row>
    <row r="90" hidden="1" spans="2:13">
      <c r="B90" s="258"/>
      <c r="C90" s="47"/>
      <c r="D90" s="47"/>
      <c r="E90" s="47"/>
      <c r="F90" s="47"/>
      <c r="G90" s="47"/>
      <c r="H90" s="177"/>
      <c r="I90" s="260"/>
      <c r="J90" s="49"/>
      <c r="K90" s="49"/>
      <c r="L90" s="49"/>
      <c r="M90" s="86"/>
    </row>
    <row r="91" hidden="1" spans="2:13">
      <c r="B91" s="258"/>
      <c r="C91" s="47"/>
      <c r="D91" s="47"/>
      <c r="E91" s="47"/>
      <c r="F91" s="47"/>
      <c r="G91" s="47"/>
      <c r="H91" s="177"/>
      <c r="I91" s="260"/>
      <c r="J91" s="49"/>
      <c r="K91" s="49"/>
      <c r="L91" s="49"/>
      <c r="M91" s="86"/>
    </row>
    <row r="92" hidden="1" spans="2:13">
      <c r="B92" s="258"/>
      <c r="C92" s="47"/>
      <c r="D92" s="47"/>
      <c r="E92" s="47"/>
      <c r="F92" s="47"/>
      <c r="G92" s="47"/>
      <c r="H92" s="177"/>
      <c r="I92" s="260"/>
      <c r="J92" s="49"/>
      <c r="K92" s="49"/>
      <c r="L92" s="49"/>
      <c r="M92" s="86"/>
    </row>
    <row r="93" hidden="1" spans="2:13">
      <c r="B93" s="258"/>
      <c r="C93" s="47"/>
      <c r="D93" s="47"/>
      <c r="E93" s="47"/>
      <c r="F93" s="47"/>
      <c r="G93" s="47"/>
      <c r="H93" s="177"/>
      <c r="I93" s="260"/>
      <c r="J93" s="49"/>
      <c r="K93" s="49"/>
      <c r="L93" s="49"/>
      <c r="M93" s="86"/>
    </row>
    <row r="94" hidden="1" spans="2:13">
      <c r="B94" s="258"/>
      <c r="C94" s="47"/>
      <c r="D94" s="47"/>
      <c r="E94" s="47"/>
      <c r="F94" s="47"/>
      <c r="G94" s="47"/>
      <c r="H94" s="177"/>
      <c r="I94" s="260"/>
      <c r="J94" s="49"/>
      <c r="K94" s="49"/>
      <c r="L94" s="49"/>
      <c r="M94" s="86"/>
    </row>
    <row r="95" hidden="1" spans="2:13">
      <c r="B95" s="258"/>
      <c r="C95" s="47"/>
      <c r="D95" s="47"/>
      <c r="E95" s="47"/>
      <c r="F95" s="47"/>
      <c r="G95" s="47"/>
      <c r="H95" s="177"/>
      <c r="I95" s="260"/>
      <c r="J95" s="49"/>
      <c r="K95" s="49"/>
      <c r="L95" s="49"/>
      <c r="M95" s="86"/>
    </row>
    <row r="96" hidden="1" spans="2:13">
      <c r="B96" s="258"/>
      <c r="C96" s="47"/>
      <c r="D96" s="47"/>
      <c r="E96" s="47"/>
      <c r="F96" s="47"/>
      <c r="G96" s="47"/>
      <c r="H96" s="177"/>
      <c r="I96" s="260"/>
      <c r="J96" s="49"/>
      <c r="K96" s="49"/>
      <c r="L96" s="49"/>
      <c r="M96" s="86"/>
    </row>
    <row r="97" hidden="1" spans="2:13">
      <c r="B97" s="258"/>
      <c r="C97" s="47"/>
      <c r="D97" s="47"/>
      <c r="E97" s="47"/>
      <c r="F97" s="47"/>
      <c r="G97" s="47"/>
      <c r="H97" s="177"/>
      <c r="I97" s="260"/>
      <c r="J97" s="49"/>
      <c r="K97" s="49"/>
      <c r="L97" s="49"/>
      <c r="M97" s="86"/>
    </row>
    <row r="98" hidden="1" spans="2:13">
      <c r="B98" s="258"/>
      <c r="C98" s="47"/>
      <c r="D98" s="47"/>
      <c r="E98" s="47"/>
      <c r="F98" s="47"/>
      <c r="G98" s="47"/>
      <c r="H98" s="177"/>
      <c r="I98" s="260"/>
      <c r="J98" s="49"/>
      <c r="K98" s="49"/>
      <c r="L98" s="49"/>
      <c r="M98" s="86"/>
    </row>
    <row r="99" hidden="1" spans="2:13">
      <c r="B99" s="258"/>
      <c r="C99" s="47"/>
      <c r="D99" s="47"/>
      <c r="E99" s="47"/>
      <c r="F99" s="47"/>
      <c r="G99" s="47"/>
      <c r="H99" s="177"/>
      <c r="I99" s="260"/>
      <c r="J99" s="49"/>
      <c r="K99" s="49"/>
      <c r="L99" s="49"/>
      <c r="M99" s="86"/>
    </row>
    <row r="100" hidden="1" spans="2:13">
      <c r="B100" s="258"/>
      <c r="C100" s="47"/>
      <c r="D100" s="47"/>
      <c r="E100" s="47"/>
      <c r="F100" s="47"/>
      <c r="G100" s="47"/>
      <c r="H100" s="177"/>
      <c r="I100" s="260"/>
      <c r="J100" s="49"/>
      <c r="K100" s="49"/>
      <c r="L100" s="49"/>
      <c r="M100" s="86"/>
    </row>
    <row r="101" hidden="1" spans="2:13">
      <c r="B101" s="258"/>
      <c r="C101" s="47"/>
      <c r="D101" s="47"/>
      <c r="E101" s="47"/>
      <c r="F101" s="47"/>
      <c r="G101" s="47"/>
      <c r="H101" s="177"/>
      <c r="I101" s="260"/>
      <c r="J101" s="49"/>
      <c r="K101" s="49"/>
      <c r="L101" s="49"/>
      <c r="M101" s="86"/>
    </row>
    <row r="102" hidden="1" spans="2:13">
      <c r="B102" s="258"/>
      <c r="C102" s="47"/>
      <c r="D102" s="47"/>
      <c r="E102" s="47"/>
      <c r="F102" s="47"/>
      <c r="G102" s="47"/>
      <c r="H102" s="177"/>
      <c r="I102" s="260"/>
      <c r="J102" s="49"/>
      <c r="K102" s="49"/>
      <c r="L102" s="49"/>
      <c r="M102" s="86"/>
    </row>
    <row r="103" hidden="1" spans="2:13">
      <c r="B103" s="258"/>
      <c r="C103" s="47"/>
      <c r="D103" s="47"/>
      <c r="E103" s="47"/>
      <c r="F103" s="47"/>
      <c r="G103" s="47"/>
      <c r="H103" s="177"/>
      <c r="I103" s="260"/>
      <c r="J103" s="49"/>
      <c r="K103" s="49"/>
      <c r="L103" s="49"/>
      <c r="M103" s="86"/>
    </row>
    <row r="104" hidden="1" spans="2:13">
      <c r="B104" s="258"/>
      <c r="C104" s="47"/>
      <c r="D104" s="47"/>
      <c r="E104" s="47"/>
      <c r="F104" s="47"/>
      <c r="G104" s="47"/>
      <c r="H104" s="177"/>
      <c r="I104" s="260"/>
      <c r="J104" s="49"/>
      <c r="K104" s="49"/>
      <c r="L104" s="49"/>
      <c r="M104" s="86"/>
    </row>
    <row r="105" hidden="1" spans="2:13">
      <c r="B105" s="258"/>
      <c r="C105" s="47"/>
      <c r="D105" s="47"/>
      <c r="E105" s="47"/>
      <c r="F105" s="47"/>
      <c r="G105" s="47"/>
      <c r="H105" s="177"/>
      <c r="I105" s="260"/>
      <c r="J105" s="49"/>
      <c r="K105" s="49"/>
      <c r="L105" s="49"/>
      <c r="M105" s="86"/>
    </row>
    <row r="106" hidden="1" spans="2:13">
      <c r="B106" s="258"/>
      <c r="C106" s="47"/>
      <c r="D106" s="47"/>
      <c r="E106" s="47"/>
      <c r="F106" s="47"/>
      <c r="G106" s="47"/>
      <c r="H106" s="177"/>
      <c r="I106" s="260"/>
      <c r="J106" s="49"/>
      <c r="K106" s="49"/>
      <c r="L106" s="49"/>
      <c r="M106" s="86"/>
    </row>
    <row r="107" hidden="1" spans="2:13">
      <c r="B107" s="258"/>
      <c r="C107" s="47"/>
      <c r="D107" s="47"/>
      <c r="E107" s="47"/>
      <c r="F107" s="47"/>
      <c r="G107" s="47"/>
      <c r="H107" s="177"/>
      <c r="I107" s="260"/>
      <c r="J107" s="49"/>
      <c r="K107" s="49"/>
      <c r="L107" s="49"/>
      <c r="M107" s="86"/>
    </row>
    <row r="108" hidden="1" spans="2:13">
      <c r="B108" s="258"/>
      <c r="C108" s="47"/>
      <c r="D108" s="47"/>
      <c r="E108" s="47"/>
      <c r="F108" s="47"/>
      <c r="G108" s="47"/>
      <c r="H108" s="177"/>
      <c r="I108" s="260"/>
      <c r="J108" s="49"/>
      <c r="K108" s="49"/>
      <c r="L108" s="49"/>
      <c r="M108" s="86"/>
    </row>
    <row r="109" hidden="1" spans="2:13">
      <c r="B109" s="258"/>
      <c r="C109" s="47"/>
      <c r="D109" s="47"/>
      <c r="E109" s="47"/>
      <c r="F109" s="47"/>
      <c r="G109" s="47"/>
      <c r="H109" s="177"/>
      <c r="I109" s="260"/>
      <c r="J109" s="49"/>
      <c r="K109" s="49"/>
      <c r="L109" s="49"/>
      <c r="M109" s="86"/>
    </row>
    <row r="110" hidden="1" spans="2:13">
      <c r="B110" s="258"/>
      <c r="C110" s="47"/>
      <c r="D110" s="47"/>
      <c r="E110" s="47"/>
      <c r="F110" s="47"/>
      <c r="G110" s="47"/>
      <c r="H110" s="177"/>
      <c r="I110" s="260"/>
      <c r="J110" s="49"/>
      <c r="K110" s="49"/>
      <c r="L110" s="49"/>
      <c r="M110" s="86"/>
    </row>
    <row r="111" hidden="1" spans="2:13">
      <c r="B111" s="258"/>
      <c r="C111" s="47"/>
      <c r="D111" s="47"/>
      <c r="E111" s="47"/>
      <c r="F111" s="47"/>
      <c r="G111" s="47"/>
      <c r="H111" s="177"/>
      <c r="I111" s="260"/>
      <c r="J111" s="49"/>
      <c r="K111" s="49"/>
      <c r="L111" s="49"/>
      <c r="M111" s="86"/>
    </row>
    <row r="112" hidden="1" spans="2:13">
      <c r="B112" s="258"/>
      <c r="C112" s="47"/>
      <c r="D112" s="47"/>
      <c r="E112" s="47"/>
      <c r="F112" s="47"/>
      <c r="G112" s="47"/>
      <c r="H112" s="177"/>
      <c r="I112" s="260"/>
      <c r="J112" s="49"/>
      <c r="K112" s="49"/>
      <c r="L112" s="49"/>
      <c r="M112" s="86"/>
    </row>
    <row r="113" hidden="1" spans="2:13">
      <c r="B113" s="258"/>
      <c r="C113" s="47"/>
      <c r="D113" s="47"/>
      <c r="E113" s="47"/>
      <c r="F113" s="47"/>
      <c r="G113" s="47"/>
      <c r="H113" s="177"/>
      <c r="I113" s="260"/>
      <c r="J113" s="49"/>
      <c r="K113" s="49"/>
      <c r="L113" s="49"/>
      <c r="M113" s="86"/>
    </row>
    <row r="114" hidden="1" spans="2:13">
      <c r="B114" s="258"/>
      <c r="C114" s="47"/>
      <c r="D114" s="47"/>
      <c r="E114" s="47"/>
      <c r="F114" s="47"/>
      <c r="G114" s="47"/>
      <c r="H114" s="177"/>
      <c r="I114" s="260"/>
      <c r="J114" s="49"/>
      <c r="K114" s="49"/>
      <c r="L114" s="49"/>
      <c r="M114" s="86"/>
    </row>
    <row r="115" hidden="1" spans="2:13">
      <c r="B115" s="258"/>
      <c r="C115" s="47"/>
      <c r="D115" s="47"/>
      <c r="E115" s="47"/>
      <c r="F115" s="47"/>
      <c r="G115" s="47"/>
      <c r="H115" s="177"/>
      <c r="I115" s="260"/>
      <c r="J115" s="49"/>
      <c r="K115" s="49"/>
      <c r="L115" s="49"/>
      <c r="M115" s="86"/>
    </row>
    <row r="116" hidden="1" spans="2:13">
      <c r="B116" s="258"/>
      <c r="C116" s="47"/>
      <c r="D116" s="47"/>
      <c r="E116" s="47"/>
      <c r="F116" s="47"/>
      <c r="G116" s="47"/>
      <c r="H116" s="177"/>
      <c r="I116" s="260"/>
      <c r="J116" s="49"/>
      <c r="K116" s="49"/>
      <c r="L116" s="49"/>
      <c r="M116" s="86"/>
    </row>
    <row r="117" hidden="1" spans="2:13">
      <c r="B117" s="258"/>
      <c r="C117" s="47"/>
      <c r="D117" s="47"/>
      <c r="E117" s="47"/>
      <c r="F117" s="47"/>
      <c r="G117" s="47"/>
      <c r="H117" s="177"/>
      <c r="I117" s="260"/>
      <c r="J117" s="49"/>
      <c r="K117" s="49"/>
      <c r="L117" s="49"/>
      <c r="M117" s="86"/>
    </row>
    <row r="118" hidden="1" spans="2:13">
      <c r="B118" s="258"/>
      <c r="C118" s="47"/>
      <c r="D118" s="47"/>
      <c r="E118" s="47"/>
      <c r="F118" s="47"/>
      <c r="G118" s="47"/>
      <c r="H118" s="177"/>
      <c r="I118" s="260"/>
      <c r="J118" s="49"/>
      <c r="K118" s="49"/>
      <c r="L118" s="49"/>
      <c r="M118" s="86"/>
    </row>
    <row r="119" hidden="1" spans="2:13">
      <c r="B119" s="258"/>
      <c r="C119" s="47"/>
      <c r="D119" s="47"/>
      <c r="E119" s="47"/>
      <c r="F119" s="47"/>
      <c r="G119" s="47"/>
      <c r="H119" s="177"/>
      <c r="I119" s="260"/>
      <c r="J119" s="49"/>
      <c r="K119" s="49"/>
      <c r="L119" s="49"/>
      <c r="M119" s="86"/>
    </row>
    <row r="120" hidden="1" spans="2:13">
      <c r="B120" s="258"/>
      <c r="C120" s="47"/>
      <c r="D120" s="47"/>
      <c r="E120" s="47"/>
      <c r="F120" s="47"/>
      <c r="G120" s="47"/>
      <c r="H120" s="177"/>
      <c r="I120" s="260"/>
      <c r="J120" s="49"/>
      <c r="K120" s="49"/>
      <c r="L120" s="49"/>
      <c r="M120" s="86"/>
    </row>
    <row r="121" hidden="1" spans="2:13">
      <c r="B121" s="258"/>
      <c r="C121" s="47"/>
      <c r="D121" s="47"/>
      <c r="E121" s="47"/>
      <c r="F121" s="47"/>
      <c r="G121" s="47"/>
      <c r="H121" s="177"/>
      <c r="I121" s="260"/>
      <c r="J121" s="49"/>
      <c r="K121" s="49"/>
      <c r="L121" s="49"/>
      <c r="M121" s="86"/>
    </row>
    <row r="122" hidden="1" spans="2:13">
      <c r="B122" s="258"/>
      <c r="C122" s="47"/>
      <c r="D122" s="47"/>
      <c r="E122" s="47"/>
      <c r="F122" s="47"/>
      <c r="G122" s="47"/>
      <c r="H122" s="177"/>
      <c r="I122" s="260"/>
      <c r="J122" s="49"/>
      <c r="K122" s="49"/>
      <c r="L122" s="49"/>
      <c r="M122" s="86"/>
    </row>
    <row r="123" hidden="1" spans="2:13">
      <c r="B123" s="258"/>
      <c r="C123" s="47"/>
      <c r="D123" s="47"/>
      <c r="E123" s="47"/>
      <c r="F123" s="47"/>
      <c r="G123" s="47"/>
      <c r="H123" s="177"/>
      <c r="I123" s="260"/>
      <c r="J123" s="49"/>
      <c r="K123" s="49"/>
      <c r="L123" s="49"/>
      <c r="M123" s="86"/>
    </row>
    <row r="124" hidden="1" spans="2:13">
      <c r="B124" s="258"/>
      <c r="C124" s="47"/>
      <c r="D124" s="47"/>
      <c r="E124" s="47"/>
      <c r="F124" s="47"/>
      <c r="G124" s="47"/>
      <c r="H124" s="177"/>
      <c r="I124" s="260"/>
      <c r="J124" s="49"/>
      <c r="K124" s="49"/>
      <c r="L124" s="49"/>
      <c r="M124" s="86"/>
    </row>
    <row r="125" hidden="1" spans="2:13">
      <c r="B125" s="258"/>
      <c r="C125" s="47"/>
      <c r="D125" s="47"/>
      <c r="E125" s="47"/>
      <c r="F125" s="47"/>
      <c r="G125" s="47"/>
      <c r="H125" s="177"/>
      <c r="I125" s="260"/>
      <c r="J125" s="49"/>
      <c r="K125" s="49"/>
      <c r="L125" s="49"/>
      <c r="M125" s="86"/>
    </row>
    <row r="126" hidden="1" spans="2:13">
      <c r="B126" s="258"/>
      <c r="C126" s="47"/>
      <c r="D126" s="47"/>
      <c r="E126" s="47"/>
      <c r="F126" s="47"/>
      <c r="G126" s="47"/>
      <c r="H126" s="177"/>
      <c r="I126" s="260"/>
      <c r="J126" s="49"/>
      <c r="K126" s="49"/>
      <c r="L126" s="49"/>
      <c r="M126" s="86"/>
    </row>
    <row r="127" hidden="1" spans="2:13">
      <c r="B127" s="258"/>
      <c r="C127" s="47"/>
      <c r="D127" s="47"/>
      <c r="E127" s="47"/>
      <c r="F127" s="47"/>
      <c r="G127" s="47"/>
      <c r="H127" s="177"/>
      <c r="I127" s="260"/>
      <c r="J127" s="49"/>
      <c r="K127" s="49"/>
      <c r="L127" s="49"/>
      <c r="M127" s="86"/>
    </row>
    <row r="128" hidden="1" spans="2:13">
      <c r="B128" s="258"/>
      <c r="C128" s="47"/>
      <c r="D128" s="47"/>
      <c r="E128" s="47"/>
      <c r="F128" s="47"/>
      <c r="G128" s="47"/>
      <c r="H128" s="177"/>
      <c r="I128" s="260"/>
      <c r="J128" s="49"/>
      <c r="K128" s="49"/>
      <c r="L128" s="49"/>
      <c r="M128" s="86"/>
    </row>
    <row r="129" hidden="1" spans="2:13">
      <c r="B129" s="258"/>
      <c r="C129" s="47"/>
      <c r="D129" s="47"/>
      <c r="E129" s="47"/>
      <c r="F129" s="47"/>
      <c r="G129" s="47"/>
      <c r="H129" s="177"/>
      <c r="I129" s="260"/>
      <c r="J129" s="49"/>
      <c r="K129" s="49"/>
      <c r="L129" s="49"/>
      <c r="M129" s="86"/>
    </row>
    <row r="130" hidden="1" spans="2:13">
      <c r="B130" s="258"/>
      <c r="C130" s="47"/>
      <c r="D130" s="47"/>
      <c r="E130" s="47"/>
      <c r="F130" s="47"/>
      <c r="G130" s="47"/>
      <c r="H130" s="177"/>
      <c r="I130" s="260"/>
      <c r="J130" s="49"/>
      <c r="K130" s="49"/>
      <c r="L130" s="49"/>
      <c r="M130" s="86"/>
    </row>
    <row r="131" hidden="1" spans="2:13">
      <c r="B131" s="258"/>
      <c r="C131" s="47"/>
      <c r="D131" s="47"/>
      <c r="E131" s="47"/>
      <c r="F131" s="47"/>
      <c r="G131" s="47"/>
      <c r="H131" s="177"/>
      <c r="I131" s="260"/>
      <c r="J131" s="49"/>
      <c r="K131" s="49"/>
      <c r="L131" s="49"/>
      <c r="M131" s="86"/>
    </row>
    <row r="132" hidden="1" spans="2:13">
      <c r="B132" s="258"/>
      <c r="C132" s="47"/>
      <c r="D132" s="47"/>
      <c r="E132" s="47"/>
      <c r="F132" s="47"/>
      <c r="G132" s="47"/>
      <c r="H132" s="177"/>
      <c r="I132" s="260"/>
      <c r="J132" s="49"/>
      <c r="K132" s="49"/>
      <c r="L132" s="49"/>
      <c r="M132" s="86"/>
    </row>
    <row r="133" hidden="1" spans="2:13">
      <c r="B133" s="258"/>
      <c r="C133" s="47"/>
      <c r="D133" s="47"/>
      <c r="E133" s="47"/>
      <c r="F133" s="47"/>
      <c r="G133" s="47"/>
      <c r="H133" s="177"/>
      <c r="I133" s="260"/>
      <c r="J133" s="49"/>
      <c r="K133" s="49"/>
      <c r="L133" s="49"/>
      <c r="M133" s="86"/>
    </row>
    <row r="134" hidden="1" spans="2:13">
      <c r="B134" s="258"/>
      <c r="C134" s="47"/>
      <c r="D134" s="47"/>
      <c r="E134" s="47"/>
      <c r="F134" s="47"/>
      <c r="G134" s="47"/>
      <c r="H134" s="177"/>
      <c r="I134" s="260"/>
      <c r="J134" s="49"/>
      <c r="K134" s="49"/>
      <c r="L134" s="49"/>
      <c r="M134" s="86"/>
    </row>
    <row r="135" hidden="1" spans="2:13">
      <c r="B135" s="258"/>
      <c r="C135" s="47"/>
      <c r="D135" s="47"/>
      <c r="E135" s="47"/>
      <c r="F135" s="47"/>
      <c r="G135" s="47"/>
      <c r="H135" s="177"/>
      <c r="I135" s="260"/>
      <c r="J135" s="49"/>
      <c r="K135" s="49"/>
      <c r="L135" s="49"/>
      <c r="M135" s="86"/>
    </row>
    <row r="136" hidden="1" spans="2:13">
      <c r="B136" s="258"/>
      <c r="C136" s="47"/>
      <c r="D136" s="47"/>
      <c r="E136" s="47"/>
      <c r="F136" s="47"/>
      <c r="G136" s="47"/>
      <c r="H136" s="177"/>
      <c r="I136" s="260"/>
      <c r="J136" s="49"/>
      <c r="K136" s="49"/>
      <c r="L136" s="49"/>
      <c r="M136" s="86"/>
    </row>
    <row r="137" hidden="1" spans="2:13">
      <c r="B137" s="258"/>
      <c r="C137" s="47"/>
      <c r="D137" s="47"/>
      <c r="E137" s="47"/>
      <c r="F137" s="47"/>
      <c r="G137" s="47"/>
      <c r="H137" s="177"/>
      <c r="I137" s="260"/>
      <c r="J137" s="49"/>
      <c r="K137" s="49"/>
      <c r="L137" s="49"/>
      <c r="M137" s="86"/>
    </row>
    <row r="138" hidden="1" spans="2:13">
      <c r="B138" s="258"/>
      <c r="C138" s="47"/>
      <c r="D138" s="47"/>
      <c r="E138" s="47"/>
      <c r="F138" s="47"/>
      <c r="G138" s="47"/>
      <c r="H138" s="177"/>
      <c r="I138" s="260"/>
      <c r="J138" s="49"/>
      <c r="K138" s="49"/>
      <c r="L138" s="49"/>
      <c r="M138" s="86"/>
    </row>
    <row r="139" hidden="1" spans="2:13">
      <c r="B139" s="258"/>
      <c r="C139" s="47"/>
      <c r="D139" s="47"/>
      <c r="E139" s="47"/>
      <c r="F139" s="47"/>
      <c r="G139" s="47"/>
      <c r="H139" s="177"/>
      <c r="I139" s="260"/>
      <c r="J139" s="49"/>
      <c r="K139" s="49"/>
      <c r="L139" s="49"/>
      <c r="M139" s="86"/>
    </row>
    <row r="140" hidden="1" spans="2:13">
      <c r="B140" s="258"/>
      <c r="C140" s="47"/>
      <c r="D140" s="47"/>
      <c r="E140" s="47"/>
      <c r="F140" s="47"/>
      <c r="G140" s="47"/>
      <c r="H140" s="177"/>
      <c r="I140" s="260"/>
      <c r="J140" s="49"/>
      <c r="K140" s="49"/>
      <c r="L140" s="49"/>
      <c r="M140" s="86"/>
    </row>
    <row r="141" hidden="1" spans="2:13">
      <c r="B141" s="258"/>
      <c r="C141" s="47"/>
      <c r="D141" s="47"/>
      <c r="E141" s="47"/>
      <c r="F141" s="47"/>
      <c r="G141" s="47"/>
      <c r="H141" s="177"/>
      <c r="I141" s="260"/>
      <c r="J141" s="49"/>
      <c r="K141" s="49"/>
      <c r="L141" s="49"/>
      <c r="M141" s="86"/>
    </row>
    <row r="142" hidden="1" spans="2:13">
      <c r="B142" s="258"/>
      <c r="C142" s="47"/>
      <c r="D142" s="47"/>
      <c r="E142" s="47"/>
      <c r="F142" s="47"/>
      <c r="G142" s="47"/>
      <c r="H142" s="177"/>
      <c r="I142" s="260"/>
      <c r="J142" s="49"/>
      <c r="K142" s="49"/>
      <c r="L142" s="49"/>
      <c r="M142" s="86"/>
    </row>
    <row r="143" hidden="1" spans="2:13">
      <c r="B143" s="258"/>
      <c r="C143" s="47"/>
      <c r="D143" s="47"/>
      <c r="E143" s="47"/>
      <c r="F143" s="47"/>
      <c r="G143" s="47"/>
      <c r="H143" s="177"/>
      <c r="I143" s="260"/>
      <c r="J143" s="49"/>
      <c r="K143" s="49"/>
      <c r="L143" s="49"/>
      <c r="M143" s="86"/>
    </row>
    <row r="144" hidden="1" spans="2:13">
      <c r="B144" s="258"/>
      <c r="C144" s="47"/>
      <c r="D144" s="47"/>
      <c r="E144" s="47"/>
      <c r="F144" s="47"/>
      <c r="G144" s="47"/>
      <c r="H144" s="177"/>
      <c r="I144" s="260"/>
      <c r="J144" s="49"/>
      <c r="K144" s="49"/>
      <c r="L144" s="49"/>
      <c r="M144" s="86"/>
    </row>
    <row r="145" hidden="1" spans="2:13">
      <c r="B145" s="258"/>
      <c r="C145" s="47"/>
      <c r="D145" s="47"/>
      <c r="E145" s="47"/>
      <c r="F145" s="47"/>
      <c r="G145" s="47"/>
      <c r="H145" s="177"/>
      <c r="I145" s="260"/>
      <c r="J145" s="49"/>
      <c r="K145" s="49"/>
      <c r="L145" s="49"/>
      <c r="M145" s="86"/>
    </row>
    <row r="146" hidden="1" spans="2:13">
      <c r="B146" s="258"/>
      <c r="C146" s="47"/>
      <c r="D146" s="47"/>
      <c r="E146" s="47"/>
      <c r="F146" s="47"/>
      <c r="G146" s="47"/>
      <c r="H146" s="177"/>
      <c r="I146" s="260"/>
      <c r="J146" s="49"/>
      <c r="K146" s="49"/>
      <c r="L146" s="49"/>
      <c r="M146" s="86"/>
    </row>
    <row r="147" hidden="1" spans="2:13">
      <c r="B147" s="258"/>
      <c r="C147" s="47"/>
      <c r="D147" s="47"/>
      <c r="E147" s="47"/>
      <c r="F147" s="47"/>
      <c r="G147" s="47"/>
      <c r="H147" s="177"/>
      <c r="I147" s="260"/>
      <c r="J147" s="49"/>
      <c r="K147" s="49"/>
      <c r="L147" s="49"/>
      <c r="M147" s="86"/>
    </row>
    <row r="148" hidden="1" spans="2:13">
      <c r="B148" s="258"/>
      <c r="C148" s="47"/>
      <c r="D148" s="47"/>
      <c r="E148" s="47"/>
      <c r="F148" s="47"/>
      <c r="G148" s="47"/>
      <c r="H148" s="177"/>
      <c r="I148" s="260"/>
      <c r="J148" s="49"/>
      <c r="K148" s="49"/>
      <c r="L148" s="49"/>
      <c r="M148" s="86"/>
    </row>
    <row r="149" hidden="1" spans="2:13">
      <c r="B149" s="258"/>
      <c r="C149" s="47"/>
      <c r="D149" s="47"/>
      <c r="E149" s="47"/>
      <c r="F149" s="47"/>
      <c r="G149" s="47"/>
      <c r="H149" s="177"/>
      <c r="I149" s="260"/>
      <c r="J149" s="49"/>
      <c r="K149" s="49"/>
      <c r="L149" s="49"/>
      <c r="M149" s="86"/>
    </row>
    <row r="150" hidden="1" spans="2:13">
      <c r="B150" s="258"/>
      <c r="C150" s="47"/>
      <c r="D150" s="47"/>
      <c r="E150" s="47"/>
      <c r="F150" s="47"/>
      <c r="G150" s="47"/>
      <c r="H150" s="177"/>
      <c r="I150" s="260"/>
      <c r="J150" s="49"/>
      <c r="K150" s="49"/>
      <c r="L150" s="49"/>
      <c r="M150" s="86"/>
    </row>
    <row r="151" hidden="1" spans="2:13">
      <c r="B151" s="258"/>
      <c r="C151" s="47"/>
      <c r="D151" s="47"/>
      <c r="E151" s="47"/>
      <c r="F151" s="47"/>
      <c r="G151" s="47"/>
      <c r="H151" s="177"/>
      <c r="I151" s="260"/>
      <c r="J151" s="49"/>
      <c r="K151" s="49"/>
      <c r="L151" s="49"/>
      <c r="M151" s="86"/>
    </row>
    <row r="152" hidden="1" spans="2:13">
      <c r="B152" s="258"/>
      <c r="C152" s="47"/>
      <c r="D152" s="47"/>
      <c r="E152" s="47"/>
      <c r="F152" s="47"/>
      <c r="G152" s="47"/>
      <c r="H152" s="177"/>
      <c r="I152" s="260"/>
      <c r="J152" s="49"/>
      <c r="K152" s="49"/>
      <c r="L152" s="49"/>
      <c r="M152" s="86"/>
    </row>
    <row r="153" hidden="1" spans="2:13">
      <c r="B153" s="258"/>
      <c r="C153" s="47"/>
      <c r="D153" s="47"/>
      <c r="E153" s="47"/>
      <c r="F153" s="47"/>
      <c r="G153" s="47"/>
      <c r="H153" s="177"/>
      <c r="I153" s="260"/>
      <c r="J153" s="49"/>
      <c r="K153" s="49"/>
      <c r="L153" s="49"/>
      <c r="M153" s="86"/>
    </row>
    <row r="154" hidden="1" spans="2:13">
      <c r="B154" s="258"/>
      <c r="C154" s="47"/>
      <c r="D154" s="47"/>
      <c r="E154" s="47"/>
      <c r="F154" s="47"/>
      <c r="G154" s="47"/>
      <c r="H154" s="177"/>
      <c r="I154" s="260"/>
      <c r="J154" s="49"/>
      <c r="K154" s="49"/>
      <c r="L154" s="49"/>
      <c r="M154" s="86"/>
    </row>
    <row r="155" hidden="1" spans="2:13">
      <c r="B155" s="258"/>
      <c r="C155" s="47"/>
      <c r="D155" s="47"/>
      <c r="E155" s="47"/>
      <c r="F155" s="47"/>
      <c r="G155" s="47"/>
      <c r="H155" s="177"/>
      <c r="I155" s="260"/>
      <c r="J155" s="49"/>
      <c r="K155" s="49"/>
      <c r="L155" s="49"/>
      <c r="M155" s="86"/>
    </row>
    <row r="156" hidden="1" spans="2:13">
      <c r="B156" s="258"/>
      <c r="C156" s="47"/>
      <c r="D156" s="47"/>
      <c r="E156" s="47"/>
      <c r="F156" s="47"/>
      <c r="G156" s="47"/>
      <c r="H156" s="177"/>
      <c r="I156" s="260"/>
      <c r="J156" s="49"/>
      <c r="K156" s="49"/>
      <c r="L156" s="49"/>
      <c r="M156" s="86"/>
    </row>
    <row r="157" hidden="1" spans="2:13">
      <c r="B157" s="258"/>
      <c r="C157" s="47"/>
      <c r="D157" s="47"/>
      <c r="E157" s="47"/>
      <c r="F157" s="47"/>
      <c r="G157" s="47"/>
      <c r="H157" s="177"/>
      <c r="I157" s="260"/>
      <c r="J157" s="49"/>
      <c r="K157" s="49"/>
      <c r="L157" s="49"/>
      <c r="M157" s="86"/>
    </row>
    <row r="158" hidden="1" spans="2:13">
      <c r="B158" s="258"/>
      <c r="C158" s="47"/>
      <c r="D158" s="47"/>
      <c r="E158" s="47"/>
      <c r="F158" s="47"/>
      <c r="G158" s="47"/>
      <c r="H158" s="177"/>
      <c r="I158" s="260"/>
      <c r="J158" s="49"/>
      <c r="K158" s="49"/>
      <c r="L158" s="49"/>
      <c r="M158" s="86"/>
    </row>
    <row r="159" hidden="1" spans="2:13">
      <c r="B159" s="258"/>
      <c r="C159" s="47"/>
      <c r="D159" s="47"/>
      <c r="E159" s="47"/>
      <c r="F159" s="47"/>
      <c r="G159" s="47"/>
      <c r="H159" s="177"/>
      <c r="I159" s="260"/>
      <c r="J159" s="49"/>
      <c r="K159" s="49"/>
      <c r="L159" s="49"/>
      <c r="M159" s="86"/>
    </row>
    <row r="160" hidden="1" spans="2:13">
      <c r="B160" s="258"/>
      <c r="C160" s="47"/>
      <c r="D160" s="47"/>
      <c r="E160" s="47"/>
      <c r="F160" s="47"/>
      <c r="G160" s="47"/>
      <c r="H160" s="177"/>
      <c r="I160" s="260"/>
      <c r="J160" s="49"/>
      <c r="K160" s="49"/>
      <c r="L160" s="49"/>
      <c r="M160" s="86"/>
    </row>
    <row r="161" hidden="1" spans="2:13">
      <c r="B161" s="258"/>
      <c r="C161" s="47"/>
      <c r="D161" s="47"/>
      <c r="E161" s="47"/>
      <c r="F161" s="47"/>
      <c r="G161" s="47"/>
      <c r="H161" s="177"/>
      <c r="I161" s="260"/>
      <c r="J161" s="49"/>
      <c r="K161" s="49"/>
      <c r="L161" s="49"/>
      <c r="M161" s="86"/>
    </row>
    <row r="162" hidden="1" spans="2:13">
      <c r="B162" s="258"/>
      <c r="C162" s="47"/>
      <c r="D162" s="47"/>
      <c r="E162" s="47"/>
      <c r="F162" s="47"/>
      <c r="G162" s="47"/>
      <c r="H162" s="177"/>
      <c r="I162" s="260"/>
      <c r="J162" s="49"/>
      <c r="K162" s="49"/>
      <c r="L162" s="49"/>
      <c r="M162" s="86"/>
    </row>
    <row r="163" hidden="1" spans="2:13">
      <c r="B163" s="258"/>
      <c r="C163" s="47"/>
      <c r="D163" s="47"/>
      <c r="E163" s="47"/>
      <c r="F163" s="47"/>
      <c r="G163" s="47"/>
      <c r="H163" s="177"/>
      <c r="I163" s="260"/>
      <c r="J163" s="49"/>
      <c r="K163" s="49"/>
      <c r="L163" s="49"/>
      <c r="M163" s="86"/>
    </row>
    <row r="164" hidden="1" spans="2:13">
      <c r="B164" s="258"/>
      <c r="C164" s="47"/>
      <c r="D164" s="47"/>
      <c r="E164" s="47"/>
      <c r="F164" s="47"/>
      <c r="G164" s="47"/>
      <c r="H164" s="177"/>
      <c r="I164" s="260"/>
      <c r="J164" s="49"/>
      <c r="K164" s="49"/>
      <c r="L164" s="49"/>
      <c r="M164" s="86"/>
    </row>
    <row r="165" hidden="1" spans="2:13">
      <c r="B165" s="258"/>
      <c r="C165" s="47"/>
      <c r="D165" s="47"/>
      <c r="E165" s="47"/>
      <c r="F165" s="47"/>
      <c r="G165" s="47"/>
      <c r="H165" s="177"/>
      <c r="I165" s="260"/>
      <c r="J165" s="49"/>
      <c r="K165" s="49"/>
      <c r="L165" s="49"/>
      <c r="M165" s="86"/>
    </row>
    <row r="166" hidden="1" spans="2:13">
      <c r="B166" s="258"/>
      <c r="C166" s="47"/>
      <c r="D166" s="47"/>
      <c r="E166" s="47"/>
      <c r="F166" s="47"/>
      <c r="G166" s="47"/>
      <c r="H166" s="177"/>
      <c r="I166" s="260"/>
      <c r="J166" s="49"/>
      <c r="K166" s="49"/>
      <c r="L166" s="49"/>
      <c r="M166" s="86"/>
    </row>
    <row r="167" hidden="1" spans="2:13">
      <c r="B167" s="258"/>
      <c r="C167" s="47"/>
      <c r="D167" s="47"/>
      <c r="E167" s="47"/>
      <c r="F167" s="47"/>
      <c r="G167" s="47"/>
      <c r="H167" s="177"/>
      <c r="I167" s="260"/>
      <c r="J167" s="49"/>
      <c r="K167" s="49"/>
      <c r="L167" s="49"/>
      <c r="M167" s="86"/>
    </row>
    <row r="168" hidden="1" spans="2:13">
      <c r="B168" s="258"/>
      <c r="C168" s="47"/>
      <c r="D168" s="47"/>
      <c r="E168" s="47"/>
      <c r="F168" s="47"/>
      <c r="G168" s="47"/>
      <c r="H168" s="177"/>
      <c r="I168" s="260"/>
      <c r="J168" s="49"/>
      <c r="K168" s="49"/>
      <c r="L168" s="49"/>
      <c r="M168" s="86"/>
    </row>
    <row r="169" hidden="1" spans="2:13">
      <c r="B169" s="258"/>
      <c r="C169" s="47"/>
      <c r="D169" s="47"/>
      <c r="E169" s="47"/>
      <c r="F169" s="47"/>
      <c r="G169" s="47"/>
      <c r="H169" s="177"/>
      <c r="I169" s="260"/>
      <c r="J169" s="49"/>
      <c r="K169" s="49"/>
      <c r="L169" s="49"/>
      <c r="M169" s="86"/>
    </row>
    <row r="170" hidden="1" spans="2:13">
      <c r="B170" s="258"/>
      <c r="C170" s="47"/>
      <c r="D170" s="47"/>
      <c r="E170" s="47"/>
      <c r="F170" s="47"/>
      <c r="G170" s="47"/>
      <c r="H170" s="177"/>
      <c r="I170" s="260"/>
      <c r="J170" s="49"/>
      <c r="K170" s="49"/>
      <c r="L170" s="49"/>
      <c r="M170" s="86"/>
    </row>
    <row r="171" hidden="1" spans="2:13">
      <c r="B171" s="258"/>
      <c r="C171" s="47"/>
      <c r="D171" s="47"/>
      <c r="E171" s="47"/>
      <c r="F171" s="47"/>
      <c r="G171" s="47"/>
      <c r="H171" s="177"/>
      <c r="I171" s="260"/>
      <c r="J171" s="49"/>
      <c r="K171" s="49"/>
      <c r="L171" s="49"/>
      <c r="M171" s="86"/>
    </row>
    <row r="172" hidden="1" spans="2:13">
      <c r="B172" s="258"/>
      <c r="C172" s="47"/>
      <c r="D172" s="47"/>
      <c r="E172" s="47"/>
      <c r="F172" s="47"/>
      <c r="G172" s="47"/>
      <c r="H172" s="177"/>
      <c r="I172" s="260"/>
      <c r="J172" s="49"/>
      <c r="K172" s="49"/>
      <c r="L172" s="49"/>
      <c r="M172" s="86"/>
    </row>
    <row r="173" hidden="1" spans="2:13">
      <c r="B173" s="258"/>
      <c r="C173" s="47"/>
      <c r="D173" s="47"/>
      <c r="E173" s="47"/>
      <c r="F173" s="47"/>
      <c r="G173" s="47"/>
      <c r="H173" s="177"/>
      <c r="I173" s="260"/>
      <c r="J173" s="49"/>
      <c r="K173" s="49"/>
      <c r="L173" s="49"/>
      <c r="M173" s="86"/>
    </row>
    <row r="174" hidden="1" spans="2:13">
      <c r="B174" s="258"/>
      <c r="C174" s="47"/>
      <c r="D174" s="47"/>
      <c r="E174" s="47"/>
      <c r="F174" s="47"/>
      <c r="G174" s="47"/>
      <c r="H174" s="177"/>
      <c r="I174" s="260"/>
      <c r="J174" s="49"/>
      <c r="K174" s="49"/>
      <c r="L174" s="49"/>
      <c r="M174" s="86"/>
    </row>
    <row r="175" hidden="1" spans="2:13">
      <c r="B175" s="258"/>
      <c r="C175" s="47"/>
      <c r="D175" s="47"/>
      <c r="E175" s="47"/>
      <c r="F175" s="47"/>
      <c r="G175" s="47"/>
      <c r="H175" s="177"/>
      <c r="I175" s="260"/>
      <c r="J175" s="49"/>
      <c r="K175" s="49"/>
      <c r="L175" s="49"/>
      <c r="M175" s="86"/>
    </row>
    <row r="176" hidden="1" spans="2:13">
      <c r="B176" s="258"/>
      <c r="C176" s="47"/>
      <c r="D176" s="47"/>
      <c r="E176" s="47"/>
      <c r="F176" s="47"/>
      <c r="G176" s="47"/>
      <c r="H176" s="177"/>
      <c r="I176" s="260"/>
      <c r="J176" s="49"/>
      <c r="K176" s="49"/>
      <c r="L176" s="49"/>
      <c r="M176" s="86"/>
    </row>
    <row r="177" hidden="1" spans="2:13">
      <c r="B177" s="258"/>
      <c r="C177" s="47"/>
      <c r="D177" s="47"/>
      <c r="E177" s="47"/>
      <c r="F177" s="47"/>
      <c r="G177" s="47"/>
      <c r="H177" s="177"/>
      <c r="I177" s="260"/>
      <c r="J177" s="49"/>
      <c r="K177" s="49"/>
      <c r="L177" s="49"/>
      <c r="M177" s="86"/>
    </row>
    <row r="178" hidden="1" spans="2:13">
      <c r="B178" s="258"/>
      <c r="C178" s="47"/>
      <c r="D178" s="47"/>
      <c r="E178" s="47"/>
      <c r="F178" s="47"/>
      <c r="G178" s="47"/>
      <c r="H178" s="177"/>
      <c r="I178" s="260"/>
      <c r="J178" s="49"/>
      <c r="K178" s="49"/>
      <c r="L178" s="49"/>
      <c r="M178" s="86"/>
    </row>
    <row r="179" hidden="1" spans="2:13">
      <c r="B179" s="258"/>
      <c r="C179" s="47"/>
      <c r="D179" s="47"/>
      <c r="E179" s="47"/>
      <c r="F179" s="47"/>
      <c r="G179" s="47"/>
      <c r="H179" s="177"/>
      <c r="I179" s="260"/>
      <c r="J179" s="49"/>
      <c r="K179" s="49"/>
      <c r="L179" s="49"/>
      <c r="M179" s="86"/>
    </row>
    <row r="180" hidden="1" spans="2:13">
      <c r="B180" s="258"/>
      <c r="C180" s="47"/>
      <c r="D180" s="47"/>
      <c r="E180" s="47"/>
      <c r="F180" s="47"/>
      <c r="G180" s="47"/>
      <c r="H180" s="177"/>
      <c r="I180" s="260"/>
      <c r="J180" s="49"/>
      <c r="K180" s="49"/>
      <c r="L180" s="49"/>
      <c r="M180" s="86"/>
    </row>
    <row r="181" hidden="1" spans="2:13">
      <c r="B181" s="258"/>
      <c r="C181" s="47"/>
      <c r="D181" s="47"/>
      <c r="E181" s="47"/>
      <c r="F181" s="47"/>
      <c r="G181" s="47"/>
      <c r="H181" s="177"/>
      <c r="I181" s="260"/>
      <c r="J181" s="49"/>
      <c r="K181" s="49"/>
      <c r="L181" s="49"/>
      <c r="M181" s="86"/>
    </row>
  </sheetData>
  <autoFilter ref="A1:Z181">
    <filterColumn colId="5">
      <filters>
        <filter val="康复治疗师中级"/>
        <filter val="康复治疗师"/>
        <filter val="康复治疗士"/>
      </filters>
    </filterColumn>
    <extLst/>
  </autoFilter>
  <sortState ref="A9:Z74">
    <sortCondition ref="H9:H74"/>
  </sortState>
  <mergeCells count="2">
    <mergeCell ref="B1:J1"/>
    <mergeCell ref="V1:Z1"/>
  </mergeCells>
  <conditionalFormatting sqref="L$1:L$1048576">
    <cfRule type="cellIs" dxfId="0" priority="6" operator="greaterThan">
      <formula>180</formula>
    </cfRule>
  </conditionalFormatting>
  <conditionalFormatting sqref="P$1:P$1048576">
    <cfRule type="cellIs" dxfId="1" priority="2" operator="lessThan">
      <formula>7</formula>
    </cfRule>
  </conditionalFormatting>
  <conditionalFormatting sqref="S$1:S$1048576">
    <cfRule type="cellIs" dxfId="1" priority="1" operator="lessThan">
      <formula>7</formula>
    </cfRule>
  </conditionalFormatting>
  <dataValidations count="1">
    <dataValidation type="list" allowBlank="1" showInputMessage="1" showErrorMessage="1" sqref="M3:M73">
      <formula1>"PT神经组,PT重症组,PT肌骨组,PT心肺组,ST言语组,OT作业组,PA理疗组"</formula1>
    </dataValidation>
  </dataValidations>
  <pageMargins left="0.503472222222222" right="0.503472222222222" top="0.554861111111111" bottom="0.554861111111111" header="0.298611111111111" footer="0.298611111111111"/>
  <pageSetup paperSize="9" scale="45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D33" sqref="D33"/>
    </sheetView>
  </sheetViews>
  <sheetFormatPr defaultColWidth="9" defaultRowHeight="13.5" outlineLevelRow="4"/>
  <cols>
    <col min="1" max="1" width="3.375" style="91" customWidth="1"/>
    <col min="2" max="2" width="7.375" style="91" customWidth="1"/>
    <col min="3" max="3" width="5.125" style="91" customWidth="1"/>
    <col min="4" max="4" width="13.75" style="91" customWidth="1"/>
    <col min="5" max="5" width="6.375" style="91" customWidth="1"/>
    <col min="6" max="6" width="5.125" style="91" customWidth="1"/>
    <col min="7" max="7" width="9" style="91"/>
    <col min="8" max="8" width="11.875" style="91" customWidth="1"/>
    <col min="9" max="9" width="15.875" style="91" customWidth="1"/>
    <col min="10" max="10" width="5.125" style="91" customWidth="1"/>
    <col min="11" max="11" width="11.875" style="91" customWidth="1"/>
    <col min="12" max="12" width="8.875" style="91" customWidth="1"/>
    <col min="13" max="13" width="10.875" style="216" customWidth="1"/>
    <col min="14" max="14" width="10.875" customWidth="1"/>
  </cols>
  <sheetData>
    <row r="1" spans="1:15">
      <c r="A1" s="176"/>
      <c r="B1" s="176" t="s">
        <v>12</v>
      </c>
      <c r="C1" s="176" t="s">
        <v>13</v>
      </c>
      <c r="D1" s="176" t="s">
        <v>170</v>
      </c>
      <c r="E1" s="176" t="s">
        <v>171</v>
      </c>
      <c r="F1" s="176" t="s">
        <v>16</v>
      </c>
      <c r="G1" s="176"/>
      <c r="H1" s="176" t="s">
        <v>172</v>
      </c>
      <c r="I1" s="176" t="s">
        <v>173</v>
      </c>
      <c r="J1" s="176" t="s">
        <v>4</v>
      </c>
      <c r="K1" s="176" t="s">
        <v>1</v>
      </c>
      <c r="L1" s="176" t="s">
        <v>174</v>
      </c>
      <c r="M1" s="221" t="s">
        <v>175</v>
      </c>
      <c r="N1" s="221" t="s">
        <v>176</v>
      </c>
      <c r="O1" t="s">
        <v>177</v>
      </c>
    </row>
    <row r="2" s="1" customFormat="1" ht="19" customHeight="1" spans="1:15">
      <c r="A2" s="217"/>
      <c r="B2" s="193"/>
      <c r="C2" s="218"/>
      <c r="D2" s="127"/>
      <c r="E2" s="127"/>
      <c r="F2" s="127"/>
      <c r="G2" s="127"/>
      <c r="H2" s="195"/>
      <c r="I2" s="213"/>
      <c r="J2" s="222"/>
      <c r="K2" s="84">
        <f ca="1">TODAY()</f>
        <v>45553</v>
      </c>
      <c r="L2" s="88">
        <f ca="1">DATEDIF(H2,K2,"D")</f>
        <v>45553</v>
      </c>
      <c r="M2" s="176"/>
      <c r="N2" s="223"/>
      <c r="O2" s="91"/>
    </row>
    <row r="3" ht="18.75" spans="1:15">
      <c r="A3" s="9"/>
      <c r="B3" s="167"/>
      <c r="C3" s="168"/>
      <c r="D3" s="34"/>
      <c r="E3" s="43"/>
      <c r="F3" s="217"/>
      <c r="G3" s="9"/>
      <c r="H3" s="219"/>
      <c r="I3" s="224"/>
      <c r="J3" s="225"/>
      <c r="K3" s="226"/>
      <c r="L3" s="88"/>
      <c r="M3" s="176"/>
      <c r="N3" s="131"/>
      <c r="O3" s="91"/>
    </row>
    <row r="4" ht="18.75" spans="1:15">
      <c r="A4" s="9"/>
      <c r="B4" s="167"/>
      <c r="C4" s="168"/>
      <c r="D4" s="34"/>
      <c r="E4" s="43"/>
      <c r="F4" s="217"/>
      <c r="G4" s="9"/>
      <c r="H4" s="219"/>
      <c r="I4" s="224"/>
      <c r="J4" s="225"/>
      <c r="K4" s="226"/>
      <c r="L4" s="88"/>
      <c r="M4" s="176"/>
      <c r="N4" s="131"/>
      <c r="O4" s="91"/>
    </row>
    <row r="5" s="1" customFormat="1" ht="18.75" spans="1:15">
      <c r="A5" s="9"/>
      <c r="B5" s="36"/>
      <c r="C5" s="82"/>
      <c r="D5" s="34"/>
      <c r="E5" s="34"/>
      <c r="F5" s="160"/>
      <c r="G5" s="34"/>
      <c r="H5" s="220"/>
      <c r="I5" s="88"/>
      <c r="J5" s="225"/>
      <c r="K5" s="226"/>
      <c r="L5" s="88"/>
      <c r="M5" s="176"/>
      <c r="N5" s="176"/>
      <c r="O5" s="91"/>
    </row>
  </sheetData>
  <conditionalFormatting sqref="L2">
    <cfRule type="cellIs" dxfId="0" priority="3" operator="greaterThan">
      <formula>180</formula>
    </cfRule>
  </conditionalFormatting>
  <conditionalFormatting sqref="L5">
    <cfRule type="cellIs" dxfId="0" priority="1" operator="greaterThan">
      <formula>180</formula>
    </cfRule>
  </conditionalFormatting>
  <conditionalFormatting sqref="L3:L4">
    <cfRule type="cellIs" dxfId="0" priority="2" operator="greaterThan">
      <formula>180</formula>
    </cfRule>
  </conditionalFormatting>
  <dataValidations count="1">
    <dataValidation type="list" allowBlank="1" showInputMessage="1" showErrorMessage="1" sqref="M2:M5">
      <formula1>"PT神经组,PT重症组,PT肌骨组,PT心肺组,ST言语组,OT作业组,PA理疗组"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1"/>
  <sheetViews>
    <sheetView zoomScale="90" zoomScaleNormal="90" workbookViewId="0">
      <pane ySplit="2" topLeftCell="A3" activePane="bottomLeft" state="frozen"/>
      <selection/>
      <selection pane="bottomLeft" activeCell="L29" sqref="L29"/>
    </sheetView>
  </sheetViews>
  <sheetFormatPr defaultColWidth="9" defaultRowHeight="18.75"/>
  <cols>
    <col min="1" max="1" width="5.375" style="2" customWidth="1"/>
    <col min="2" max="2" width="7.375" style="179" customWidth="1"/>
    <col min="3" max="3" width="5.375" style="2" customWidth="1"/>
    <col min="4" max="4" width="24.875" style="2" customWidth="1"/>
    <col min="5" max="5" width="9.375" style="2" customWidth="1"/>
    <col min="6" max="6" width="16" style="2" customWidth="1"/>
    <col min="7" max="7" width="11.5" style="2" hidden="1" customWidth="1"/>
    <col min="8" max="8" width="16" style="2" customWidth="1"/>
    <col min="9" max="9" width="12.625" style="2" customWidth="1"/>
    <col min="10" max="10" width="10.4333333333333" style="1" customWidth="1"/>
    <col min="11" max="11" width="14.625" style="1" customWidth="1"/>
    <col min="12" max="12" width="11" style="1" customWidth="1"/>
    <col min="13" max="14" width="11" style="180" customWidth="1"/>
    <col min="15" max="15" width="50.75" style="1" customWidth="1"/>
    <col min="16" max="16384" width="9" style="1"/>
  </cols>
  <sheetData>
    <row r="1" s="1" customFormat="1" ht="33.75" customHeight="1" spans="1:15">
      <c r="A1" s="2"/>
      <c r="B1" s="181" t="s">
        <v>0</v>
      </c>
      <c r="C1" s="8"/>
      <c r="D1" s="8"/>
      <c r="E1" s="8"/>
      <c r="F1" s="8"/>
      <c r="G1" s="8"/>
      <c r="H1" s="8"/>
      <c r="I1" s="8"/>
      <c r="J1" s="48"/>
      <c r="K1" s="85" t="s">
        <v>1</v>
      </c>
      <c r="L1" s="49"/>
      <c r="M1" s="208"/>
      <c r="N1" s="208"/>
      <c r="O1" s="1" t="s">
        <v>178</v>
      </c>
    </row>
    <row r="2" s="1" customFormat="1" spans="1:14">
      <c r="A2" s="9" t="s">
        <v>11</v>
      </c>
      <c r="B2" s="182" t="s">
        <v>12</v>
      </c>
      <c r="C2" s="11" t="s">
        <v>13</v>
      </c>
      <c r="D2" s="11" t="s">
        <v>14</v>
      </c>
      <c r="E2" s="11" t="s">
        <v>15</v>
      </c>
      <c r="F2" s="11" t="s">
        <v>16</v>
      </c>
      <c r="G2" s="11" t="s">
        <v>17</v>
      </c>
      <c r="H2" s="11" t="s">
        <v>18</v>
      </c>
      <c r="I2" s="11" t="s">
        <v>19</v>
      </c>
      <c r="J2" s="53" t="s">
        <v>4</v>
      </c>
      <c r="K2" s="49"/>
      <c r="L2" s="49"/>
      <c r="M2" s="209"/>
      <c r="N2" s="209" t="s">
        <v>179</v>
      </c>
    </row>
    <row r="3" s="1" customFormat="1" spans="1:15">
      <c r="A3" s="9">
        <v>1</v>
      </c>
      <c r="B3" s="183" t="s">
        <v>180</v>
      </c>
      <c r="C3" s="82" t="s">
        <v>37</v>
      </c>
      <c r="D3" s="34" t="s">
        <v>181</v>
      </c>
      <c r="E3" s="149" t="s">
        <v>57</v>
      </c>
      <c r="F3" s="156" t="s">
        <v>58</v>
      </c>
      <c r="G3" s="37" t="s">
        <v>43</v>
      </c>
      <c r="H3" s="120">
        <v>45132</v>
      </c>
      <c r="I3" s="34">
        <v>15706297971</v>
      </c>
      <c r="J3" s="210" t="s">
        <v>182</v>
      </c>
      <c r="K3" s="94">
        <f ca="1">TODAY()</f>
        <v>45553</v>
      </c>
      <c r="L3" s="49"/>
      <c r="M3" s="208"/>
      <c r="N3" s="208">
        <v>20231213</v>
      </c>
      <c r="O3" s="2" t="s">
        <v>183</v>
      </c>
    </row>
    <row r="4" s="1" customFormat="1" spans="1:15">
      <c r="A4" s="9">
        <v>2</v>
      </c>
      <c r="B4" s="184" t="s">
        <v>184</v>
      </c>
      <c r="C4" s="168" t="s">
        <v>37</v>
      </c>
      <c r="D4" s="9" t="s">
        <v>185</v>
      </c>
      <c r="E4" s="149" t="s">
        <v>57</v>
      </c>
      <c r="F4" s="156" t="s">
        <v>58</v>
      </c>
      <c r="G4" s="33" t="s">
        <v>43</v>
      </c>
      <c r="H4" s="130">
        <v>45222</v>
      </c>
      <c r="I4" s="9">
        <v>15979619948</v>
      </c>
      <c r="J4" s="210" t="s">
        <v>182</v>
      </c>
      <c r="K4" s="94"/>
      <c r="L4" s="49"/>
      <c r="M4" s="208"/>
      <c r="N4" s="208">
        <v>20240108</v>
      </c>
      <c r="O4" s="2" t="s">
        <v>186</v>
      </c>
    </row>
    <row r="5" s="1" customFormat="1" spans="1:15">
      <c r="A5" s="9">
        <v>3</v>
      </c>
      <c r="B5" s="184" t="s">
        <v>187</v>
      </c>
      <c r="C5" s="185" t="s">
        <v>21</v>
      </c>
      <c r="D5" s="9"/>
      <c r="E5" s="131" t="s">
        <v>57</v>
      </c>
      <c r="F5" s="156" t="s">
        <v>58</v>
      </c>
      <c r="G5" s="9"/>
      <c r="H5" s="130">
        <v>45261</v>
      </c>
      <c r="I5" s="9"/>
      <c r="J5" s="210" t="s">
        <v>182</v>
      </c>
      <c r="K5" s="94"/>
      <c r="L5" s="49"/>
      <c r="M5" s="208"/>
      <c r="N5" s="208">
        <v>20240131</v>
      </c>
      <c r="O5" s="2" t="s">
        <v>188</v>
      </c>
    </row>
    <row r="6" s="1" customFormat="1" spans="1:15">
      <c r="A6" s="9">
        <v>4</v>
      </c>
      <c r="B6" s="184" t="s">
        <v>189</v>
      </c>
      <c r="C6" s="185" t="s">
        <v>21</v>
      </c>
      <c r="D6" s="9" t="s">
        <v>190</v>
      </c>
      <c r="E6" s="149" t="s">
        <v>57</v>
      </c>
      <c r="F6" s="156" t="s">
        <v>58</v>
      </c>
      <c r="G6" s="33" t="s">
        <v>43</v>
      </c>
      <c r="H6" s="130">
        <v>45226</v>
      </c>
      <c r="I6" s="9">
        <v>15555647682</v>
      </c>
      <c r="J6" s="210" t="s">
        <v>182</v>
      </c>
      <c r="K6" s="94"/>
      <c r="L6" s="49"/>
      <c r="M6" s="208"/>
      <c r="N6" s="208">
        <v>20240131</v>
      </c>
      <c r="O6" s="2" t="s">
        <v>191</v>
      </c>
    </row>
    <row r="7" s="1" customFormat="1" spans="1:15">
      <c r="A7" s="9">
        <v>5</v>
      </c>
      <c r="B7" s="184" t="s">
        <v>192</v>
      </c>
      <c r="C7" s="185" t="s">
        <v>37</v>
      </c>
      <c r="D7" s="9"/>
      <c r="E7" s="149" t="s">
        <v>57</v>
      </c>
      <c r="F7" s="156" t="s">
        <v>43</v>
      </c>
      <c r="G7" s="9"/>
      <c r="H7" s="130">
        <v>45219</v>
      </c>
      <c r="I7" s="9"/>
      <c r="J7" s="73"/>
      <c r="K7" s="94">
        <f ca="1" t="shared" ref="K7:K20" si="0">TODAY()</f>
        <v>45553</v>
      </c>
      <c r="L7" s="49">
        <f ca="1" t="shared" ref="L7:L20" si="1">DATEDIF(H7,K7,"D")</f>
        <v>334</v>
      </c>
      <c r="M7" s="49"/>
      <c r="N7" s="49">
        <v>20240204</v>
      </c>
      <c r="O7" s="2" t="s">
        <v>193</v>
      </c>
    </row>
    <row r="8" s="178" customFormat="1" spans="1:15">
      <c r="A8" s="9">
        <v>6</v>
      </c>
      <c r="B8" s="184" t="s">
        <v>194</v>
      </c>
      <c r="C8" s="167" t="s">
        <v>37</v>
      </c>
      <c r="D8" s="43" t="s">
        <v>48</v>
      </c>
      <c r="E8" s="132" t="s">
        <v>23</v>
      </c>
      <c r="F8" s="156" t="s">
        <v>43</v>
      </c>
      <c r="G8" s="43"/>
      <c r="H8" s="129">
        <v>45340</v>
      </c>
      <c r="I8" s="43"/>
      <c r="J8" s="70"/>
      <c r="K8" s="161">
        <f ca="1" t="shared" si="0"/>
        <v>45553</v>
      </c>
      <c r="L8" s="162">
        <f ca="1" t="shared" si="1"/>
        <v>213</v>
      </c>
      <c r="M8" s="49"/>
      <c r="N8" s="49">
        <v>20240219</v>
      </c>
      <c r="O8" s="3" t="s">
        <v>195</v>
      </c>
    </row>
    <row r="9" s="178" customFormat="1" spans="1:15">
      <c r="A9" s="9">
        <v>7</v>
      </c>
      <c r="B9" s="186" t="s">
        <v>196</v>
      </c>
      <c r="C9" s="187" t="s">
        <v>21</v>
      </c>
      <c r="D9" s="19" t="s">
        <v>197</v>
      </c>
      <c r="E9" s="111" t="s">
        <v>126</v>
      </c>
      <c r="F9" s="111" t="s">
        <v>41</v>
      </c>
      <c r="G9" s="109" t="s">
        <v>35</v>
      </c>
      <c r="H9" s="63"/>
      <c r="I9" s="63">
        <v>13526397090</v>
      </c>
      <c r="J9" s="211"/>
      <c r="K9" s="161">
        <f ca="1" t="shared" si="0"/>
        <v>45553</v>
      </c>
      <c r="L9" s="162"/>
      <c r="M9" s="162"/>
      <c r="N9" s="162">
        <v>20240315</v>
      </c>
      <c r="O9" s="3"/>
    </row>
    <row r="10" s="99" customFormat="1" spans="1:16">
      <c r="A10" s="9">
        <v>8</v>
      </c>
      <c r="B10" s="184" t="s">
        <v>198</v>
      </c>
      <c r="C10" s="167" t="s">
        <v>21</v>
      </c>
      <c r="D10" s="43" t="s">
        <v>102</v>
      </c>
      <c r="E10" s="132" t="s">
        <v>57</v>
      </c>
      <c r="F10" s="156" t="s">
        <v>58</v>
      </c>
      <c r="G10" s="43"/>
      <c r="H10" s="129">
        <v>45357</v>
      </c>
      <c r="I10" s="43"/>
      <c r="J10" s="70"/>
      <c r="K10" s="161">
        <f ca="1" t="shared" si="0"/>
        <v>45553</v>
      </c>
      <c r="L10" s="162">
        <f ca="1" t="shared" si="1"/>
        <v>196</v>
      </c>
      <c r="M10" s="163"/>
      <c r="N10" s="163"/>
      <c r="O10" s="2" t="s">
        <v>193</v>
      </c>
      <c r="P10" s="164"/>
    </row>
    <row r="11" s="1" customFormat="1" spans="1:16">
      <c r="A11" s="9">
        <v>9</v>
      </c>
      <c r="B11" s="188" t="s">
        <v>199</v>
      </c>
      <c r="C11" s="82" t="s">
        <v>37</v>
      </c>
      <c r="D11" s="34"/>
      <c r="E11" s="149"/>
      <c r="F11" s="156" t="s">
        <v>58</v>
      </c>
      <c r="G11" s="34"/>
      <c r="H11" s="130">
        <v>45404</v>
      </c>
      <c r="I11" s="34"/>
      <c r="J11" s="73"/>
      <c r="K11" s="89">
        <f ca="1" t="shared" si="0"/>
        <v>45553</v>
      </c>
      <c r="L11" s="90">
        <f ca="1" t="shared" si="1"/>
        <v>149</v>
      </c>
      <c r="M11" s="86"/>
      <c r="N11" s="86"/>
      <c r="O11" s="101"/>
      <c r="P11" s="91"/>
    </row>
    <row r="12" s="1" customFormat="1" spans="1:16">
      <c r="A12" s="9">
        <v>10</v>
      </c>
      <c r="B12" s="189" t="s">
        <v>200</v>
      </c>
      <c r="C12" s="187" t="s">
        <v>21</v>
      </c>
      <c r="D12" s="19" t="s">
        <v>201</v>
      </c>
      <c r="E12" s="111" t="s">
        <v>57</v>
      </c>
      <c r="F12" s="111" t="s">
        <v>58</v>
      </c>
      <c r="G12" s="109" t="s">
        <v>43</v>
      </c>
      <c r="H12" s="114">
        <v>44931</v>
      </c>
      <c r="I12" s="63">
        <v>15613608025</v>
      </c>
      <c r="J12" s="64"/>
      <c r="K12" s="94">
        <f ca="1" t="shared" si="0"/>
        <v>45553</v>
      </c>
      <c r="L12" s="49">
        <f ca="1" t="shared" si="1"/>
        <v>622</v>
      </c>
      <c r="M12" s="86"/>
      <c r="N12" s="86"/>
      <c r="O12" s="212"/>
      <c r="P12" s="91"/>
    </row>
    <row r="13" s="1" customFormat="1" spans="1:16">
      <c r="A13" s="9">
        <v>11</v>
      </c>
      <c r="B13" s="188" t="s">
        <v>202</v>
      </c>
      <c r="C13" s="190" t="s">
        <v>21</v>
      </c>
      <c r="D13" s="34" t="s">
        <v>48</v>
      </c>
      <c r="E13" s="149"/>
      <c r="F13" s="111" t="s">
        <v>49</v>
      </c>
      <c r="G13" s="34"/>
      <c r="H13" s="129">
        <v>45420</v>
      </c>
      <c r="I13" s="34"/>
      <c r="J13" s="73"/>
      <c r="K13" s="89">
        <f ca="1" t="shared" si="0"/>
        <v>45553</v>
      </c>
      <c r="L13" s="90">
        <f ca="1" t="shared" si="1"/>
        <v>133</v>
      </c>
      <c r="M13" s="86"/>
      <c r="N13" s="86"/>
      <c r="O13" s="101"/>
      <c r="P13" s="91"/>
    </row>
    <row r="14" s="1" customFormat="1" spans="1:16">
      <c r="A14" s="9">
        <v>12</v>
      </c>
      <c r="B14" s="188" t="s">
        <v>203</v>
      </c>
      <c r="C14" s="82" t="s">
        <v>21</v>
      </c>
      <c r="D14" s="34" t="s">
        <v>204</v>
      </c>
      <c r="E14" s="132" t="s">
        <v>57</v>
      </c>
      <c r="F14" s="132" t="s">
        <v>58</v>
      </c>
      <c r="G14" s="34"/>
      <c r="H14" s="129">
        <v>45422</v>
      </c>
      <c r="I14" s="34"/>
      <c r="J14" s="73"/>
      <c r="K14" s="89">
        <f ca="1" t="shared" si="0"/>
        <v>45553</v>
      </c>
      <c r="L14" s="90">
        <f ca="1" t="shared" si="1"/>
        <v>131</v>
      </c>
      <c r="M14" s="86"/>
      <c r="N14" s="86" t="s">
        <v>205</v>
      </c>
      <c r="O14" s="2" t="s">
        <v>193</v>
      </c>
      <c r="P14" s="91"/>
    </row>
    <row r="15" s="1" customFormat="1" ht="19" customHeight="1" spans="1:16">
      <c r="A15" s="9">
        <v>13</v>
      </c>
      <c r="B15" s="189" t="s">
        <v>206</v>
      </c>
      <c r="C15" s="191" t="s">
        <v>37</v>
      </c>
      <c r="D15" s="28" t="s">
        <v>207</v>
      </c>
      <c r="E15" s="192" t="s">
        <v>23</v>
      </c>
      <c r="F15" s="111" t="s">
        <v>43</v>
      </c>
      <c r="G15" s="119" t="s">
        <v>43</v>
      </c>
      <c r="H15" s="114">
        <v>45040</v>
      </c>
      <c r="I15" s="63">
        <v>15859517534</v>
      </c>
      <c r="J15" s="68"/>
      <c r="K15" s="94">
        <f ca="1" t="shared" si="0"/>
        <v>45553</v>
      </c>
      <c r="L15" s="49">
        <f ca="1" t="shared" si="1"/>
        <v>513</v>
      </c>
      <c r="M15" s="86"/>
      <c r="N15" s="86" t="s">
        <v>208</v>
      </c>
      <c r="O15" s="51" t="s">
        <v>209</v>
      </c>
      <c r="P15" s="91"/>
    </row>
    <row r="16" s="1" customFormat="1" spans="1:16">
      <c r="A16" s="9">
        <v>14</v>
      </c>
      <c r="B16" s="193" t="s">
        <v>210</v>
      </c>
      <c r="C16" s="194" t="s">
        <v>21</v>
      </c>
      <c r="D16" s="43" t="s">
        <v>141</v>
      </c>
      <c r="E16" s="34" t="s">
        <v>23</v>
      </c>
      <c r="F16" s="63" t="s">
        <v>43</v>
      </c>
      <c r="G16" s="63" t="s">
        <v>43</v>
      </c>
      <c r="H16" s="195">
        <v>45215</v>
      </c>
      <c r="I16" s="43">
        <v>15586723752</v>
      </c>
      <c r="J16" s="70"/>
      <c r="K16" s="94">
        <f ca="1" t="shared" si="0"/>
        <v>45553</v>
      </c>
      <c r="L16" s="49">
        <f ca="1" t="shared" si="1"/>
        <v>338</v>
      </c>
      <c r="M16" s="86"/>
      <c r="N16" s="86" t="s">
        <v>208</v>
      </c>
      <c r="O16" s="51" t="s">
        <v>211</v>
      </c>
      <c r="P16" s="91"/>
    </row>
    <row r="17" s="1" customFormat="1" spans="1:16">
      <c r="A17" s="9">
        <v>50</v>
      </c>
      <c r="B17" s="196" t="s">
        <v>212</v>
      </c>
      <c r="C17" s="190" t="s">
        <v>21</v>
      </c>
      <c r="D17" s="133" t="s">
        <v>76</v>
      </c>
      <c r="E17" s="43" t="s">
        <v>57</v>
      </c>
      <c r="F17" s="133" t="s">
        <v>43</v>
      </c>
      <c r="G17" s="133" t="s">
        <v>43</v>
      </c>
      <c r="H17" s="145">
        <v>45400</v>
      </c>
      <c r="I17" s="213">
        <v>15658851229</v>
      </c>
      <c r="J17" s="133">
        <v>4205</v>
      </c>
      <c r="K17" s="89">
        <f ca="1" t="shared" si="0"/>
        <v>45553</v>
      </c>
      <c r="L17" s="90">
        <f ca="1" t="shared" si="1"/>
        <v>153</v>
      </c>
      <c r="M17" s="91"/>
      <c r="N17" s="91" t="s">
        <v>213</v>
      </c>
      <c r="O17" s="91"/>
      <c r="P17" s="91"/>
    </row>
    <row r="18" s="1" customFormat="1" spans="1:19">
      <c r="A18" s="9">
        <v>46</v>
      </c>
      <c r="B18" s="197" t="s">
        <v>214</v>
      </c>
      <c r="C18" s="190" t="s">
        <v>21</v>
      </c>
      <c r="D18" s="133" t="s">
        <v>215</v>
      </c>
      <c r="E18" s="43" t="s">
        <v>23</v>
      </c>
      <c r="F18" s="133" t="s">
        <v>43</v>
      </c>
      <c r="G18" s="133" t="s">
        <v>43</v>
      </c>
      <c r="H18" s="145">
        <v>45394</v>
      </c>
      <c r="I18" s="213">
        <v>18487103603</v>
      </c>
      <c r="J18" s="70">
        <v>4209</v>
      </c>
      <c r="K18" s="89">
        <f ca="1" t="shared" si="0"/>
        <v>45553</v>
      </c>
      <c r="L18" s="90">
        <f ca="1" t="shared" si="1"/>
        <v>159</v>
      </c>
      <c r="M18" s="91" t="s">
        <v>62</v>
      </c>
      <c r="N18" s="91" t="s">
        <v>216</v>
      </c>
      <c r="O18" s="91"/>
      <c r="P18" s="78">
        <f ca="1">H18+90-K18</f>
        <v>-69</v>
      </c>
      <c r="Q18" s="78" t="s">
        <v>217</v>
      </c>
      <c r="R18" s="78"/>
      <c r="S18" s="78">
        <f ca="1">H18+180-K18</f>
        <v>21</v>
      </c>
    </row>
    <row r="19" s="1" customFormat="1" spans="1:19">
      <c r="A19" s="9">
        <v>53</v>
      </c>
      <c r="B19" s="198" t="s">
        <v>218</v>
      </c>
      <c r="C19" s="199" t="s">
        <v>37</v>
      </c>
      <c r="D19" s="32" t="s">
        <v>219</v>
      </c>
      <c r="E19" s="32" t="s">
        <v>23</v>
      </c>
      <c r="F19" s="32" t="s">
        <v>52</v>
      </c>
      <c r="G19" s="32"/>
      <c r="H19" s="200">
        <v>45432</v>
      </c>
      <c r="I19" s="92"/>
      <c r="J19" s="214"/>
      <c r="K19" s="89">
        <f ca="1" t="shared" si="0"/>
        <v>45553</v>
      </c>
      <c r="L19" s="90">
        <f ca="1" t="shared" si="1"/>
        <v>121</v>
      </c>
      <c r="M19" s="91" t="s">
        <v>74</v>
      </c>
      <c r="N19" s="91" t="s">
        <v>220</v>
      </c>
      <c r="O19" s="91"/>
      <c r="P19" s="78">
        <f ca="1">H19+90-K19</f>
        <v>-31</v>
      </c>
      <c r="Q19" s="78"/>
      <c r="R19" s="78"/>
      <c r="S19" s="78">
        <f ca="1">H19+180-K19</f>
        <v>59</v>
      </c>
    </row>
    <row r="20" s="1" customFormat="1" spans="1:15">
      <c r="A20" s="9">
        <v>20</v>
      </c>
      <c r="B20" s="197" t="s">
        <v>221</v>
      </c>
      <c r="C20" s="201" t="s">
        <v>37</v>
      </c>
      <c r="D20" s="32" t="s">
        <v>87</v>
      </c>
      <c r="E20" s="28" t="s">
        <v>23</v>
      </c>
      <c r="F20" s="202" t="s">
        <v>43</v>
      </c>
      <c r="G20" s="119" t="s">
        <v>43</v>
      </c>
      <c r="H20" s="203">
        <v>45108</v>
      </c>
      <c r="I20" s="88">
        <v>15801972861</v>
      </c>
      <c r="J20" s="64"/>
      <c r="K20" s="94">
        <f ca="1" t="shared" si="0"/>
        <v>45553</v>
      </c>
      <c r="L20" s="49">
        <f ca="1" t="shared" si="1"/>
        <v>445</v>
      </c>
      <c r="M20" s="91" t="s">
        <v>44</v>
      </c>
      <c r="N20" s="86" t="s">
        <v>222</v>
      </c>
      <c r="O20" s="91"/>
    </row>
    <row r="21" s="1" customFormat="1" spans="1:14">
      <c r="A21" s="9"/>
      <c r="B21" s="25"/>
      <c r="C21" s="20"/>
      <c r="D21" s="19"/>
      <c r="E21" s="20"/>
      <c r="F21" s="20"/>
      <c r="G21" s="21"/>
      <c r="H21" s="114"/>
      <c r="I21" s="63"/>
      <c r="J21" s="64"/>
      <c r="K21" s="94"/>
      <c r="L21" s="49"/>
      <c r="M21" s="208"/>
      <c r="N21" s="208"/>
    </row>
    <row r="22" s="1" customFormat="1" ht="19" customHeight="1" spans="1:14">
      <c r="A22" s="9"/>
      <c r="B22" s="26"/>
      <c r="C22" s="27"/>
      <c r="D22" s="28"/>
      <c r="E22" s="27"/>
      <c r="F22" s="20"/>
      <c r="G22" s="29"/>
      <c r="H22" s="114"/>
      <c r="I22" s="63"/>
      <c r="J22" s="68"/>
      <c r="K22" s="94"/>
      <c r="L22" s="49"/>
      <c r="M22" s="208"/>
      <c r="N22" s="208"/>
    </row>
    <row r="23" s="1" customFormat="1" spans="1:14">
      <c r="A23" s="9"/>
      <c r="B23" s="204"/>
      <c r="C23" s="31"/>
      <c r="D23" s="32"/>
      <c r="E23" s="27"/>
      <c r="F23" s="27"/>
      <c r="G23" s="29"/>
      <c r="H23" s="114"/>
      <c r="I23" s="34"/>
      <c r="J23" s="64"/>
      <c r="K23" s="94"/>
      <c r="L23" s="49"/>
      <c r="M23" s="208"/>
      <c r="N23" s="208"/>
    </row>
    <row r="24" s="1" customFormat="1" spans="1:14">
      <c r="A24" s="9"/>
      <c r="B24" s="204"/>
      <c r="C24" s="33"/>
      <c r="D24" s="9"/>
      <c r="E24" s="20"/>
      <c r="F24" s="20"/>
      <c r="G24" s="21"/>
      <c r="H24" s="114"/>
      <c r="I24" s="63"/>
      <c r="J24" s="64"/>
      <c r="K24" s="94"/>
      <c r="L24" s="49"/>
      <c r="M24" s="208"/>
      <c r="N24" s="208"/>
    </row>
    <row r="25" s="1" customFormat="1" spans="1:14">
      <c r="A25" s="9"/>
      <c r="B25" s="204"/>
      <c r="C25" s="33"/>
      <c r="D25" s="32"/>
      <c r="E25" s="27"/>
      <c r="F25" s="20"/>
      <c r="G25" s="29"/>
      <c r="H25" s="114"/>
      <c r="I25" s="63"/>
      <c r="J25" s="64"/>
      <c r="K25" s="94"/>
      <c r="L25" s="49"/>
      <c r="M25" s="208"/>
      <c r="N25" s="208"/>
    </row>
    <row r="26" s="1" customFormat="1" spans="1:14">
      <c r="A26" s="9"/>
      <c r="B26" s="204"/>
      <c r="C26" s="33"/>
      <c r="D26" s="34"/>
      <c r="E26" s="27"/>
      <c r="F26" s="20"/>
      <c r="G26" s="29"/>
      <c r="H26" s="120"/>
      <c r="I26" s="34"/>
      <c r="J26" s="64"/>
      <c r="K26" s="94"/>
      <c r="L26" s="49"/>
      <c r="M26" s="208"/>
      <c r="N26" s="208"/>
    </row>
    <row r="27" s="1" customFormat="1" spans="1:14">
      <c r="A27" s="9"/>
      <c r="B27" s="204"/>
      <c r="C27" s="33"/>
      <c r="D27" s="34"/>
      <c r="E27" s="34"/>
      <c r="F27" s="36"/>
      <c r="G27" s="37"/>
      <c r="H27" s="120"/>
      <c r="I27" s="34"/>
      <c r="J27" s="64"/>
      <c r="K27" s="94"/>
      <c r="L27" s="49"/>
      <c r="M27" s="208"/>
      <c r="N27" s="208"/>
    </row>
    <row r="28" s="1" customFormat="1" spans="1:14">
      <c r="A28" s="9"/>
      <c r="B28" s="194"/>
      <c r="C28" s="34"/>
      <c r="D28" s="34"/>
      <c r="E28" s="34"/>
      <c r="F28" s="20"/>
      <c r="G28" s="37"/>
      <c r="H28" s="120"/>
      <c r="I28" s="34"/>
      <c r="J28" s="64"/>
      <c r="K28" s="94"/>
      <c r="L28" s="49"/>
      <c r="M28" s="208"/>
      <c r="N28" s="208"/>
    </row>
    <row r="29" s="1" customFormat="1" spans="1:14">
      <c r="A29" s="9"/>
      <c r="B29" s="194"/>
      <c r="C29" s="34"/>
      <c r="D29" s="34"/>
      <c r="E29" s="34"/>
      <c r="F29" s="20"/>
      <c r="G29" s="37"/>
      <c r="H29" s="120"/>
      <c r="I29" s="34"/>
      <c r="J29" s="64"/>
      <c r="K29" s="94"/>
      <c r="L29" s="49"/>
      <c r="M29" s="208"/>
      <c r="N29" s="208"/>
    </row>
    <row r="30" s="1" customFormat="1" spans="1:14">
      <c r="A30" s="9"/>
      <c r="B30" s="205"/>
      <c r="C30" s="32"/>
      <c r="D30" s="32"/>
      <c r="E30" s="32"/>
      <c r="F30" s="27"/>
      <c r="G30" s="40"/>
      <c r="H30" s="120"/>
      <c r="I30" s="34"/>
      <c r="J30" s="68"/>
      <c r="K30" s="94"/>
      <c r="L30" s="49"/>
      <c r="M30" s="208"/>
      <c r="N30" s="208"/>
    </row>
    <row r="31" s="1" customFormat="1" spans="1:14">
      <c r="A31" s="9"/>
      <c r="B31" s="194"/>
      <c r="C31" s="34"/>
      <c r="D31" s="34"/>
      <c r="E31" s="34"/>
      <c r="F31" s="33"/>
      <c r="G31" s="37"/>
      <c r="H31" s="120"/>
      <c r="I31" s="34"/>
      <c r="J31" s="215"/>
      <c r="K31" s="94"/>
      <c r="L31" s="49"/>
      <c r="M31" s="208"/>
      <c r="N31" s="208"/>
    </row>
    <row r="32" s="1" customFormat="1" spans="1:14">
      <c r="A32" s="9"/>
      <c r="B32" s="194"/>
      <c r="C32" s="36"/>
      <c r="D32" s="36"/>
      <c r="E32" s="34"/>
      <c r="F32" s="33"/>
      <c r="G32" s="33"/>
      <c r="H32" s="126"/>
      <c r="I32" s="36"/>
      <c r="J32" s="70"/>
      <c r="K32" s="94"/>
      <c r="L32" s="49"/>
      <c r="M32" s="208"/>
      <c r="N32" s="208"/>
    </row>
    <row r="33" s="1" customFormat="1" spans="1:14">
      <c r="A33" s="9"/>
      <c r="B33" s="206"/>
      <c r="C33" s="36"/>
      <c r="D33" s="43"/>
      <c r="E33" s="34"/>
      <c r="F33" s="33"/>
      <c r="G33" s="33"/>
      <c r="H33" s="129"/>
      <c r="I33" s="43"/>
      <c r="J33" s="70"/>
      <c r="K33" s="94"/>
      <c r="L33" s="49"/>
      <c r="M33" s="208"/>
      <c r="N33" s="208"/>
    </row>
    <row r="34" s="1" customFormat="1" spans="1:14">
      <c r="A34" s="9"/>
      <c r="B34" s="167"/>
      <c r="C34" s="9"/>
      <c r="D34" s="43"/>
      <c r="E34" s="34"/>
      <c r="F34" s="33"/>
      <c r="G34" s="33"/>
      <c r="H34" s="129"/>
      <c r="I34" s="43"/>
      <c r="J34" s="70"/>
      <c r="K34" s="94"/>
      <c r="L34" s="49"/>
      <c r="M34" s="208"/>
      <c r="N34" s="208"/>
    </row>
    <row r="35" s="1" customFormat="1" spans="1:14">
      <c r="A35" s="9"/>
      <c r="B35" s="167"/>
      <c r="C35" s="9"/>
      <c r="D35" s="9"/>
      <c r="E35" s="34"/>
      <c r="F35" s="33"/>
      <c r="G35" s="33"/>
      <c r="H35" s="130"/>
      <c r="I35" s="9"/>
      <c r="J35" s="73"/>
      <c r="K35" s="94"/>
      <c r="L35" s="49"/>
      <c r="M35" s="208"/>
      <c r="N35" s="208"/>
    </row>
    <row r="36" s="1" customFormat="1" spans="1:14">
      <c r="A36" s="9"/>
      <c r="B36" s="167"/>
      <c r="C36" s="9"/>
      <c r="D36" s="9"/>
      <c r="E36" s="34"/>
      <c r="F36" s="33"/>
      <c r="G36" s="33"/>
      <c r="H36" s="130"/>
      <c r="I36" s="9"/>
      <c r="J36" s="73"/>
      <c r="K36" s="94"/>
      <c r="L36" s="49"/>
      <c r="M36" s="208"/>
      <c r="N36" s="208"/>
    </row>
    <row r="37" s="1" customFormat="1" spans="1:14">
      <c r="A37" s="9"/>
      <c r="B37" s="167"/>
      <c r="C37" s="9"/>
      <c r="D37" s="9"/>
      <c r="E37" s="34"/>
      <c r="F37" s="33"/>
      <c r="G37" s="33"/>
      <c r="H37" s="130"/>
      <c r="I37" s="9"/>
      <c r="J37" s="73"/>
      <c r="K37" s="94"/>
      <c r="L37" s="49"/>
      <c r="M37" s="208"/>
      <c r="N37" s="208"/>
    </row>
    <row r="38" s="1" customFormat="1" spans="1:14">
      <c r="A38" s="9"/>
      <c r="B38" s="167"/>
      <c r="C38" s="9"/>
      <c r="D38" s="9"/>
      <c r="E38" s="9"/>
      <c r="F38" s="9"/>
      <c r="G38" s="33"/>
      <c r="H38" s="130"/>
      <c r="I38" s="9"/>
      <c r="J38" s="73"/>
      <c r="K38" s="94"/>
      <c r="L38" s="49"/>
      <c r="M38" s="208"/>
      <c r="N38" s="208"/>
    </row>
    <row r="39" s="1" customFormat="1" spans="1:14">
      <c r="A39" s="9"/>
      <c r="B39" s="167"/>
      <c r="C39" s="9"/>
      <c r="D39" s="9"/>
      <c r="E39" s="34"/>
      <c r="F39" s="33"/>
      <c r="G39" s="33"/>
      <c r="H39" s="130"/>
      <c r="I39" s="9"/>
      <c r="J39" s="73"/>
      <c r="K39" s="94"/>
      <c r="L39" s="49"/>
      <c r="M39" s="208"/>
      <c r="N39" s="208"/>
    </row>
    <row r="40" s="1" customFormat="1" spans="1:14">
      <c r="A40" s="9"/>
      <c r="B40" s="167"/>
      <c r="C40" s="9"/>
      <c r="D40" s="9"/>
      <c r="E40" s="34"/>
      <c r="F40" s="33"/>
      <c r="G40" s="33"/>
      <c r="H40" s="130"/>
      <c r="I40" s="9"/>
      <c r="J40" s="73"/>
      <c r="K40" s="94"/>
      <c r="L40" s="49"/>
      <c r="M40" s="208"/>
      <c r="N40" s="208"/>
    </row>
    <row r="41" s="1" customFormat="1" spans="1:14">
      <c r="A41" s="9"/>
      <c r="B41" s="167"/>
      <c r="C41" s="9"/>
      <c r="D41" s="9"/>
      <c r="E41" s="34"/>
      <c r="F41" s="33"/>
      <c r="G41" s="9"/>
      <c r="H41" s="130"/>
      <c r="I41" s="9"/>
      <c r="J41" s="73"/>
      <c r="K41" s="94"/>
      <c r="L41" s="49"/>
      <c r="M41" s="208"/>
      <c r="N41" s="208"/>
    </row>
    <row r="42" s="1" customFormat="1" spans="1:14">
      <c r="A42" s="9"/>
      <c r="B42" s="167"/>
      <c r="C42" s="9"/>
      <c r="D42" s="9"/>
      <c r="E42" s="9"/>
      <c r="F42" s="33"/>
      <c r="G42" s="9"/>
      <c r="H42" s="130"/>
      <c r="I42" s="9"/>
      <c r="J42" s="73"/>
      <c r="K42" s="94"/>
      <c r="L42" s="49"/>
      <c r="M42" s="208"/>
      <c r="N42" s="208"/>
    </row>
    <row r="43" s="1" customFormat="1" spans="1:14">
      <c r="A43" s="9"/>
      <c r="B43" s="167"/>
      <c r="C43" s="9"/>
      <c r="D43" s="9"/>
      <c r="E43" s="9"/>
      <c r="F43" s="33"/>
      <c r="G43" s="9"/>
      <c r="H43" s="130"/>
      <c r="I43" s="9"/>
      <c r="J43" s="73"/>
      <c r="K43" s="94"/>
      <c r="L43" s="49"/>
      <c r="M43" s="208"/>
      <c r="N43" s="208"/>
    </row>
    <row r="44" s="1" customFormat="1" spans="1:14">
      <c r="A44" s="9"/>
      <c r="B44" s="167"/>
      <c r="C44" s="9"/>
      <c r="D44" s="9"/>
      <c r="E44" s="9"/>
      <c r="F44" s="9"/>
      <c r="G44" s="9"/>
      <c r="H44" s="9"/>
      <c r="I44" s="9"/>
      <c r="J44" s="73"/>
      <c r="K44" s="94"/>
      <c r="L44" s="49"/>
      <c r="M44" s="208"/>
      <c r="N44" s="208"/>
    </row>
    <row r="45" s="1" customFormat="1" spans="1:14">
      <c r="A45" s="9"/>
      <c r="B45" s="167"/>
      <c r="C45" s="9"/>
      <c r="D45" s="9"/>
      <c r="E45" s="9"/>
      <c r="F45" s="9"/>
      <c r="G45" s="9"/>
      <c r="H45" s="9"/>
      <c r="I45" s="9"/>
      <c r="J45" s="73"/>
      <c r="K45" s="94"/>
      <c r="L45" s="49"/>
      <c r="M45" s="208"/>
      <c r="N45" s="208"/>
    </row>
    <row r="46" s="1" customFormat="1" spans="1:14">
      <c r="A46" s="9"/>
      <c r="B46" s="167"/>
      <c r="C46" s="9"/>
      <c r="D46" s="9"/>
      <c r="E46" s="9"/>
      <c r="F46" s="9"/>
      <c r="G46" s="9"/>
      <c r="H46" s="9"/>
      <c r="I46" s="9"/>
      <c r="J46" s="73"/>
      <c r="K46" s="94"/>
      <c r="L46" s="49"/>
      <c r="M46" s="208"/>
      <c r="N46" s="208"/>
    </row>
    <row r="47" s="1" customFormat="1" spans="1:14">
      <c r="A47" s="9"/>
      <c r="B47" s="167"/>
      <c r="C47" s="9"/>
      <c r="D47" s="9"/>
      <c r="E47" s="9"/>
      <c r="F47" s="9"/>
      <c r="G47" s="9"/>
      <c r="H47" s="9"/>
      <c r="I47" s="9"/>
      <c r="J47" s="73"/>
      <c r="K47" s="94"/>
      <c r="L47" s="49"/>
      <c r="M47" s="208"/>
      <c r="N47" s="208"/>
    </row>
    <row r="48" s="1" customFormat="1" spans="1:14">
      <c r="A48" s="9"/>
      <c r="B48" s="167"/>
      <c r="C48" s="9"/>
      <c r="D48" s="9"/>
      <c r="E48" s="9"/>
      <c r="F48" s="9"/>
      <c r="G48" s="9"/>
      <c r="H48" s="9"/>
      <c r="I48" s="9"/>
      <c r="J48" s="73"/>
      <c r="K48" s="94"/>
      <c r="L48" s="49"/>
      <c r="M48" s="208"/>
      <c r="N48" s="208"/>
    </row>
    <row r="49" s="1" customFormat="1" spans="1:14">
      <c r="A49" s="9"/>
      <c r="B49" s="167"/>
      <c r="C49" s="9"/>
      <c r="D49" s="9"/>
      <c r="E49" s="9"/>
      <c r="F49" s="9"/>
      <c r="G49" s="9"/>
      <c r="H49" s="9"/>
      <c r="I49" s="9"/>
      <c r="J49" s="73"/>
      <c r="K49" s="94"/>
      <c r="L49" s="49"/>
      <c r="M49" s="208"/>
      <c r="N49" s="208"/>
    </row>
    <row r="50" s="1" customFormat="1" spans="1:14">
      <c r="A50" s="9"/>
      <c r="B50" s="167"/>
      <c r="C50" s="9"/>
      <c r="D50" s="9"/>
      <c r="E50" s="9"/>
      <c r="F50" s="9"/>
      <c r="G50" s="9"/>
      <c r="H50" s="9"/>
      <c r="I50" s="9"/>
      <c r="J50" s="73"/>
      <c r="K50" s="94"/>
      <c r="L50" s="49"/>
      <c r="M50" s="208"/>
      <c r="N50" s="208"/>
    </row>
    <row r="51" s="1" customFormat="1" spans="1:14">
      <c r="A51" s="9"/>
      <c r="B51" s="167"/>
      <c r="C51" s="9"/>
      <c r="D51" s="9"/>
      <c r="E51" s="9"/>
      <c r="F51" s="9"/>
      <c r="G51" s="9"/>
      <c r="H51" s="9"/>
      <c r="I51" s="9"/>
      <c r="J51" s="73"/>
      <c r="K51" s="94"/>
      <c r="L51" s="49"/>
      <c r="M51" s="208"/>
      <c r="N51" s="208"/>
    </row>
    <row r="52" s="1" customFormat="1" spans="1:14">
      <c r="A52" s="9"/>
      <c r="B52" s="167"/>
      <c r="C52" s="9"/>
      <c r="D52" s="9"/>
      <c r="E52" s="9"/>
      <c r="F52" s="9"/>
      <c r="G52" s="9"/>
      <c r="H52" s="9"/>
      <c r="I52" s="9"/>
      <c r="J52" s="73"/>
      <c r="K52" s="94"/>
      <c r="L52" s="49"/>
      <c r="M52" s="208"/>
      <c r="N52" s="208"/>
    </row>
    <row r="53" s="1" customFormat="1" spans="1:14">
      <c r="A53" s="2"/>
      <c r="B53" s="179"/>
      <c r="C53" s="2"/>
      <c r="D53" s="2"/>
      <c r="E53" s="2"/>
      <c r="F53" s="2"/>
      <c r="G53" s="2"/>
      <c r="H53" s="2"/>
      <c r="I53" s="2"/>
      <c r="J53" s="49"/>
      <c r="K53" s="49"/>
      <c r="L53" s="49"/>
      <c r="M53" s="208"/>
      <c r="N53" s="208"/>
    </row>
    <row r="54" s="1" customFormat="1" spans="1:14">
      <c r="A54" s="2"/>
      <c r="B54" s="179"/>
      <c r="C54" s="2"/>
      <c r="D54" s="2"/>
      <c r="E54" s="2"/>
      <c r="F54" s="2"/>
      <c r="G54" s="2"/>
      <c r="H54" s="2"/>
      <c r="I54" s="2"/>
      <c r="J54" s="49"/>
      <c r="K54" s="49"/>
      <c r="L54" s="49"/>
      <c r="M54" s="208"/>
      <c r="N54" s="208"/>
    </row>
    <row r="55" s="1" customFormat="1" spans="1:14">
      <c r="A55" s="2"/>
      <c r="B55" s="179"/>
      <c r="C55" s="2"/>
      <c r="D55" s="2"/>
      <c r="E55" s="2"/>
      <c r="F55" s="2"/>
      <c r="G55" s="2"/>
      <c r="H55" s="2"/>
      <c r="I55" s="2"/>
      <c r="J55" s="49"/>
      <c r="K55" s="49"/>
      <c r="L55" s="49"/>
      <c r="M55" s="208"/>
      <c r="N55" s="208"/>
    </row>
    <row r="56" s="1" customFormat="1" spans="1:14">
      <c r="A56" s="2"/>
      <c r="B56" s="179"/>
      <c r="C56" s="2"/>
      <c r="D56" s="2"/>
      <c r="E56" s="2"/>
      <c r="F56" s="2"/>
      <c r="G56" s="2"/>
      <c r="H56" s="2"/>
      <c r="I56" s="2"/>
      <c r="J56" s="49"/>
      <c r="K56" s="49"/>
      <c r="L56" s="49"/>
      <c r="M56" s="208"/>
      <c r="N56" s="208"/>
    </row>
    <row r="57" s="1" customFormat="1" spans="1:14">
      <c r="A57" s="2"/>
      <c r="B57" s="179"/>
      <c r="C57" s="2"/>
      <c r="D57" s="2"/>
      <c r="E57" s="2"/>
      <c r="F57" s="2"/>
      <c r="G57" s="2"/>
      <c r="H57" s="2"/>
      <c r="I57" s="2"/>
      <c r="J57" s="49"/>
      <c r="K57" s="49"/>
      <c r="L57" s="49"/>
      <c r="M57" s="208"/>
      <c r="N57" s="208"/>
    </row>
    <row r="58" s="1" customFormat="1" spans="1:14">
      <c r="A58" s="2"/>
      <c r="B58" s="179"/>
      <c r="C58" s="2"/>
      <c r="D58" s="2"/>
      <c r="E58" s="2"/>
      <c r="F58" s="2"/>
      <c r="G58" s="2"/>
      <c r="H58" s="2"/>
      <c r="I58" s="2"/>
      <c r="J58" s="49"/>
      <c r="K58" s="49"/>
      <c r="L58" s="49"/>
      <c r="M58" s="208"/>
      <c r="N58" s="208"/>
    </row>
    <row r="59" s="1" customFormat="1" spans="1:14">
      <c r="A59" s="2"/>
      <c r="B59" s="207"/>
      <c r="C59" s="47"/>
      <c r="D59" s="47"/>
      <c r="E59" s="47"/>
      <c r="F59" s="47"/>
      <c r="G59" s="47"/>
      <c r="H59" s="47"/>
      <c r="I59" s="47"/>
      <c r="J59" s="49"/>
      <c r="K59" s="49"/>
      <c r="L59" s="49"/>
      <c r="M59" s="208"/>
      <c r="N59" s="208"/>
    </row>
    <row r="60" s="1" customFormat="1" spans="1:14">
      <c r="A60" s="2"/>
      <c r="B60" s="207"/>
      <c r="C60" s="47"/>
      <c r="D60" s="47"/>
      <c r="E60" s="47"/>
      <c r="F60" s="47"/>
      <c r="G60" s="47"/>
      <c r="H60" s="47"/>
      <c r="I60" s="47"/>
      <c r="J60" s="49"/>
      <c r="K60" s="49"/>
      <c r="L60" s="49"/>
      <c r="M60" s="208"/>
      <c r="N60" s="208"/>
    </row>
    <row r="61" s="1" customFormat="1" spans="1:14">
      <c r="A61" s="2"/>
      <c r="B61" s="207"/>
      <c r="C61" s="47"/>
      <c r="D61" s="47"/>
      <c r="E61" s="47"/>
      <c r="F61" s="47"/>
      <c r="G61" s="47"/>
      <c r="H61" s="47"/>
      <c r="I61" s="47"/>
      <c r="J61" s="49"/>
      <c r="K61" s="49"/>
      <c r="L61" s="49"/>
      <c r="M61" s="208"/>
      <c r="N61" s="208"/>
    </row>
    <row r="62" s="1" customFormat="1" spans="1:14">
      <c r="A62" s="2"/>
      <c r="B62" s="207"/>
      <c r="C62" s="47"/>
      <c r="D62" s="47"/>
      <c r="E62" s="47"/>
      <c r="F62" s="47"/>
      <c r="G62" s="47"/>
      <c r="H62" s="47"/>
      <c r="I62" s="47"/>
      <c r="J62" s="49"/>
      <c r="K62" s="49"/>
      <c r="L62" s="49"/>
      <c r="M62" s="208"/>
      <c r="N62" s="208"/>
    </row>
    <row r="63" s="1" customFormat="1" spans="1:14">
      <c r="A63" s="2"/>
      <c r="B63" s="207"/>
      <c r="C63" s="47"/>
      <c r="D63" s="47"/>
      <c r="E63" s="47"/>
      <c r="F63" s="47"/>
      <c r="G63" s="47"/>
      <c r="H63" s="47"/>
      <c r="I63" s="47"/>
      <c r="J63" s="49"/>
      <c r="K63" s="49"/>
      <c r="L63" s="49"/>
      <c r="M63" s="208"/>
      <c r="N63" s="208"/>
    </row>
    <row r="64" s="1" customFormat="1" spans="1:14">
      <c r="A64" s="2"/>
      <c r="B64" s="207"/>
      <c r="C64" s="47"/>
      <c r="D64" s="47"/>
      <c r="E64" s="47"/>
      <c r="F64" s="47"/>
      <c r="G64" s="47"/>
      <c r="H64" s="47"/>
      <c r="I64" s="47"/>
      <c r="J64" s="49"/>
      <c r="K64" s="49"/>
      <c r="L64" s="49"/>
      <c r="M64" s="208"/>
      <c r="N64" s="208"/>
    </row>
    <row r="65" s="1" customFormat="1" spans="1:14">
      <c r="A65" s="2"/>
      <c r="B65" s="207"/>
      <c r="C65" s="47"/>
      <c r="D65" s="47"/>
      <c r="E65" s="47"/>
      <c r="F65" s="47"/>
      <c r="G65" s="47"/>
      <c r="H65" s="47"/>
      <c r="I65" s="47"/>
      <c r="J65" s="49"/>
      <c r="K65" s="49"/>
      <c r="L65" s="49"/>
      <c r="M65" s="208"/>
      <c r="N65" s="208"/>
    </row>
    <row r="66" s="1" customFormat="1" spans="1:14">
      <c r="A66" s="2"/>
      <c r="B66" s="207"/>
      <c r="C66" s="47"/>
      <c r="D66" s="47"/>
      <c r="E66" s="47"/>
      <c r="F66" s="47"/>
      <c r="G66" s="47"/>
      <c r="H66" s="47"/>
      <c r="I66" s="47"/>
      <c r="J66" s="49"/>
      <c r="K66" s="49"/>
      <c r="L66" s="49"/>
      <c r="M66" s="208"/>
      <c r="N66" s="208"/>
    </row>
    <row r="67" s="1" customFormat="1" spans="1:14">
      <c r="A67" s="2"/>
      <c r="B67" s="207"/>
      <c r="C67" s="47"/>
      <c r="D67" s="47"/>
      <c r="E67" s="47"/>
      <c r="F67" s="47"/>
      <c r="G67" s="47"/>
      <c r="H67" s="47"/>
      <c r="I67" s="47"/>
      <c r="J67" s="49"/>
      <c r="K67" s="49"/>
      <c r="L67" s="49"/>
      <c r="M67" s="208"/>
      <c r="N67" s="208"/>
    </row>
    <row r="68" s="1" customFormat="1" spans="1:14">
      <c r="A68" s="2"/>
      <c r="B68" s="207"/>
      <c r="C68" s="47"/>
      <c r="D68" s="47"/>
      <c r="E68" s="47"/>
      <c r="F68" s="47"/>
      <c r="G68" s="47"/>
      <c r="H68" s="47"/>
      <c r="I68" s="47"/>
      <c r="J68" s="49"/>
      <c r="K68" s="49"/>
      <c r="L68" s="49"/>
      <c r="M68" s="208"/>
      <c r="N68" s="208"/>
    </row>
    <row r="69" s="1" customFormat="1" spans="1:14">
      <c r="A69" s="2"/>
      <c r="B69" s="207"/>
      <c r="C69" s="47"/>
      <c r="D69" s="47"/>
      <c r="E69" s="47"/>
      <c r="F69" s="47"/>
      <c r="G69" s="47"/>
      <c r="H69" s="47"/>
      <c r="I69" s="47"/>
      <c r="J69" s="49"/>
      <c r="K69" s="49"/>
      <c r="L69" s="49"/>
      <c r="M69" s="208"/>
      <c r="N69" s="208"/>
    </row>
    <row r="70" s="1" customFormat="1" spans="1:14">
      <c r="A70" s="2"/>
      <c r="B70" s="207"/>
      <c r="C70" s="47"/>
      <c r="D70" s="47"/>
      <c r="E70" s="47"/>
      <c r="F70" s="47"/>
      <c r="G70" s="47"/>
      <c r="H70" s="47"/>
      <c r="I70" s="47"/>
      <c r="J70" s="49"/>
      <c r="K70" s="49"/>
      <c r="L70" s="49"/>
      <c r="M70" s="208"/>
      <c r="N70" s="208"/>
    </row>
    <row r="71" s="1" customFormat="1" spans="1:14">
      <c r="A71" s="2"/>
      <c r="B71" s="207"/>
      <c r="C71" s="47"/>
      <c r="D71" s="47"/>
      <c r="E71" s="47"/>
      <c r="F71" s="47"/>
      <c r="G71" s="47"/>
      <c r="H71" s="47"/>
      <c r="I71" s="47"/>
      <c r="J71" s="49"/>
      <c r="K71" s="49"/>
      <c r="L71" s="49"/>
      <c r="M71" s="208"/>
      <c r="N71" s="208"/>
    </row>
    <row r="72" s="1" customFormat="1" spans="1:14">
      <c r="A72" s="2"/>
      <c r="B72" s="207"/>
      <c r="C72" s="47"/>
      <c r="D72" s="47"/>
      <c r="E72" s="47"/>
      <c r="F72" s="47"/>
      <c r="G72" s="47"/>
      <c r="H72" s="47"/>
      <c r="I72" s="47"/>
      <c r="J72" s="49"/>
      <c r="K72" s="49"/>
      <c r="L72" s="49"/>
      <c r="M72" s="208"/>
      <c r="N72" s="208"/>
    </row>
    <row r="73" s="1" customFormat="1" spans="1:14">
      <c r="A73" s="2"/>
      <c r="B73" s="207"/>
      <c r="C73" s="47"/>
      <c r="D73" s="47"/>
      <c r="E73" s="47"/>
      <c r="F73" s="47"/>
      <c r="G73" s="47"/>
      <c r="H73" s="47"/>
      <c r="I73" s="47"/>
      <c r="J73" s="49"/>
      <c r="K73" s="49"/>
      <c r="L73" s="49"/>
      <c r="M73" s="208"/>
      <c r="N73" s="208"/>
    </row>
    <row r="74" s="1" customFormat="1" spans="1:14">
      <c r="A74" s="2"/>
      <c r="B74" s="207"/>
      <c r="C74" s="47"/>
      <c r="D74" s="47"/>
      <c r="E74" s="47"/>
      <c r="F74" s="47"/>
      <c r="G74" s="47"/>
      <c r="H74" s="47"/>
      <c r="I74" s="47"/>
      <c r="J74" s="49"/>
      <c r="K74" s="49"/>
      <c r="L74" s="49"/>
      <c r="M74" s="208"/>
      <c r="N74" s="208"/>
    </row>
    <row r="75" s="1" customFormat="1" spans="1:14">
      <c r="A75" s="2"/>
      <c r="B75" s="207"/>
      <c r="C75" s="47"/>
      <c r="D75" s="47"/>
      <c r="E75" s="47"/>
      <c r="F75" s="47"/>
      <c r="G75" s="47"/>
      <c r="H75" s="47"/>
      <c r="I75" s="47"/>
      <c r="J75" s="49"/>
      <c r="K75" s="49"/>
      <c r="L75" s="49"/>
      <c r="M75" s="208"/>
      <c r="N75" s="208"/>
    </row>
    <row r="76" s="1" customFormat="1" spans="1:14">
      <c r="A76" s="2"/>
      <c r="B76" s="207"/>
      <c r="C76" s="47"/>
      <c r="D76" s="47"/>
      <c r="E76" s="47"/>
      <c r="F76" s="47"/>
      <c r="G76" s="47"/>
      <c r="H76" s="47"/>
      <c r="I76" s="47"/>
      <c r="J76" s="49"/>
      <c r="K76" s="49"/>
      <c r="L76" s="49"/>
      <c r="M76" s="208"/>
      <c r="N76" s="208"/>
    </row>
    <row r="77" s="1" customFormat="1" spans="1:14">
      <c r="A77" s="2"/>
      <c r="B77" s="207"/>
      <c r="C77" s="47"/>
      <c r="D77" s="47"/>
      <c r="E77" s="47"/>
      <c r="F77" s="47"/>
      <c r="G77" s="47"/>
      <c r="H77" s="47"/>
      <c r="I77" s="47"/>
      <c r="J77" s="49"/>
      <c r="K77" s="49"/>
      <c r="L77" s="49"/>
      <c r="M77" s="208"/>
      <c r="N77" s="208"/>
    </row>
    <row r="78" s="1" customFormat="1" spans="1:14">
      <c r="A78" s="2"/>
      <c r="B78" s="207"/>
      <c r="C78" s="47"/>
      <c r="D78" s="47"/>
      <c r="E78" s="47"/>
      <c r="F78" s="47"/>
      <c r="G78" s="47"/>
      <c r="H78" s="47"/>
      <c r="I78" s="47"/>
      <c r="J78" s="49"/>
      <c r="K78" s="49"/>
      <c r="L78" s="49"/>
      <c r="M78" s="208"/>
      <c r="N78" s="208"/>
    </row>
    <row r="79" s="1" customFormat="1" spans="1:14">
      <c r="A79" s="2"/>
      <c r="B79" s="207"/>
      <c r="C79" s="47"/>
      <c r="D79" s="47"/>
      <c r="E79" s="47"/>
      <c r="F79" s="47"/>
      <c r="G79" s="47"/>
      <c r="H79" s="47"/>
      <c r="I79" s="47"/>
      <c r="J79" s="49"/>
      <c r="K79" s="49"/>
      <c r="L79" s="49"/>
      <c r="M79" s="208"/>
      <c r="N79" s="208"/>
    </row>
    <row r="80" s="1" customFormat="1" spans="1:14">
      <c r="A80" s="2"/>
      <c r="B80" s="207"/>
      <c r="C80" s="47"/>
      <c r="D80" s="47"/>
      <c r="E80" s="47"/>
      <c r="F80" s="47"/>
      <c r="G80" s="47"/>
      <c r="H80" s="47"/>
      <c r="I80" s="47"/>
      <c r="J80" s="49"/>
      <c r="K80" s="49"/>
      <c r="L80" s="49"/>
      <c r="M80" s="208"/>
      <c r="N80" s="208"/>
    </row>
    <row r="81" s="1" customFormat="1" spans="1:14">
      <c r="A81" s="2"/>
      <c r="B81" s="207"/>
      <c r="C81" s="47"/>
      <c r="D81" s="47"/>
      <c r="E81" s="47"/>
      <c r="F81" s="47"/>
      <c r="G81" s="47"/>
      <c r="H81" s="47"/>
      <c r="I81" s="47"/>
      <c r="J81" s="49"/>
      <c r="K81" s="49"/>
      <c r="L81" s="49"/>
      <c r="M81" s="208"/>
      <c r="N81" s="208"/>
    </row>
    <row r="82" s="1" customFormat="1" spans="1:14">
      <c r="A82" s="2"/>
      <c r="B82" s="207"/>
      <c r="C82" s="47"/>
      <c r="D82" s="47"/>
      <c r="E82" s="47"/>
      <c r="F82" s="47"/>
      <c r="G82" s="47"/>
      <c r="H82" s="47"/>
      <c r="I82" s="47"/>
      <c r="J82" s="49"/>
      <c r="K82" s="49"/>
      <c r="L82" s="49"/>
      <c r="M82" s="208"/>
      <c r="N82" s="208"/>
    </row>
    <row r="83" s="1" customFormat="1" spans="1:14">
      <c r="A83" s="2"/>
      <c r="B83" s="207"/>
      <c r="C83" s="47"/>
      <c r="D83" s="47"/>
      <c r="E83" s="47"/>
      <c r="F83" s="47"/>
      <c r="G83" s="47"/>
      <c r="H83" s="47"/>
      <c r="I83" s="47"/>
      <c r="J83" s="49"/>
      <c r="K83" s="49"/>
      <c r="L83" s="49"/>
      <c r="M83" s="208"/>
      <c r="N83" s="208"/>
    </row>
    <row r="84" s="1" customFormat="1" spans="1:14">
      <c r="A84" s="2"/>
      <c r="B84" s="207"/>
      <c r="C84" s="47"/>
      <c r="D84" s="47"/>
      <c r="E84" s="47"/>
      <c r="F84" s="47"/>
      <c r="G84" s="47"/>
      <c r="H84" s="47"/>
      <c r="I84" s="47"/>
      <c r="J84" s="49"/>
      <c r="K84" s="49"/>
      <c r="L84" s="49"/>
      <c r="M84" s="208"/>
      <c r="N84" s="208"/>
    </row>
    <row r="85" s="1" customFormat="1" spans="1:14">
      <c r="A85" s="2"/>
      <c r="B85" s="207"/>
      <c r="C85" s="47"/>
      <c r="D85" s="47"/>
      <c r="E85" s="47"/>
      <c r="F85" s="47"/>
      <c r="G85" s="47"/>
      <c r="H85" s="47"/>
      <c r="I85" s="47"/>
      <c r="J85" s="49"/>
      <c r="K85" s="49"/>
      <c r="L85" s="49"/>
      <c r="M85" s="208"/>
      <c r="N85" s="208"/>
    </row>
    <row r="86" s="1" customFormat="1" spans="1:14">
      <c r="A86" s="2"/>
      <c r="B86" s="207"/>
      <c r="C86" s="47"/>
      <c r="D86" s="47"/>
      <c r="E86" s="47"/>
      <c r="F86" s="47"/>
      <c r="G86" s="47"/>
      <c r="H86" s="47"/>
      <c r="I86" s="47"/>
      <c r="J86" s="49"/>
      <c r="K86" s="49"/>
      <c r="L86" s="49"/>
      <c r="M86" s="208"/>
      <c r="N86" s="208"/>
    </row>
    <row r="87" s="1" customFormat="1" spans="1:14">
      <c r="A87" s="2"/>
      <c r="B87" s="207"/>
      <c r="C87" s="47"/>
      <c r="D87" s="47"/>
      <c r="E87" s="47"/>
      <c r="F87" s="47"/>
      <c r="G87" s="47"/>
      <c r="H87" s="47"/>
      <c r="I87" s="47"/>
      <c r="J87" s="49"/>
      <c r="K87" s="49"/>
      <c r="L87" s="49"/>
      <c r="M87" s="208"/>
      <c r="N87" s="208"/>
    </row>
    <row r="88" s="1" customFormat="1" spans="1:14">
      <c r="A88" s="2"/>
      <c r="B88" s="207"/>
      <c r="C88" s="47"/>
      <c r="D88" s="47"/>
      <c r="E88" s="47"/>
      <c r="F88" s="47"/>
      <c r="G88" s="47"/>
      <c r="H88" s="47"/>
      <c r="I88" s="47"/>
      <c r="J88" s="49"/>
      <c r="K88" s="49"/>
      <c r="L88" s="49"/>
      <c r="M88" s="208"/>
      <c r="N88" s="208"/>
    </row>
    <row r="89" s="1" customFormat="1" spans="1:14">
      <c r="A89" s="2"/>
      <c r="B89" s="207"/>
      <c r="C89" s="47"/>
      <c r="D89" s="47"/>
      <c r="E89" s="47"/>
      <c r="F89" s="47"/>
      <c r="G89" s="47"/>
      <c r="H89" s="47"/>
      <c r="I89" s="47"/>
      <c r="J89" s="49"/>
      <c r="K89" s="49"/>
      <c r="L89" s="49"/>
      <c r="M89" s="208"/>
      <c r="N89" s="208"/>
    </row>
    <row r="90" s="1" customFormat="1" spans="1:14">
      <c r="A90" s="2"/>
      <c r="B90" s="207"/>
      <c r="C90" s="47"/>
      <c r="D90" s="47"/>
      <c r="E90" s="47"/>
      <c r="F90" s="47"/>
      <c r="G90" s="47"/>
      <c r="H90" s="47"/>
      <c r="I90" s="47"/>
      <c r="J90" s="49"/>
      <c r="K90" s="49"/>
      <c r="L90" s="49"/>
      <c r="M90" s="208"/>
      <c r="N90" s="208"/>
    </row>
    <row r="91" s="1" customFormat="1" spans="1:14">
      <c r="A91" s="2"/>
      <c r="B91" s="207"/>
      <c r="C91" s="47"/>
      <c r="D91" s="47"/>
      <c r="E91" s="47"/>
      <c r="F91" s="47"/>
      <c r="G91" s="47"/>
      <c r="H91" s="47"/>
      <c r="I91" s="47"/>
      <c r="J91" s="49"/>
      <c r="K91" s="49"/>
      <c r="L91" s="49"/>
      <c r="M91" s="208"/>
      <c r="N91" s="208"/>
    </row>
    <row r="92" s="1" customFormat="1" spans="1:14">
      <c r="A92" s="2"/>
      <c r="B92" s="207"/>
      <c r="C92" s="47"/>
      <c r="D92" s="47"/>
      <c r="E92" s="47"/>
      <c r="F92" s="47"/>
      <c r="G92" s="47"/>
      <c r="H92" s="47"/>
      <c r="I92" s="47"/>
      <c r="J92" s="49"/>
      <c r="K92" s="49"/>
      <c r="L92" s="49"/>
      <c r="M92" s="208"/>
      <c r="N92" s="208"/>
    </row>
    <row r="93" s="1" customFormat="1" spans="1:14">
      <c r="A93" s="2"/>
      <c r="B93" s="207"/>
      <c r="C93" s="47"/>
      <c r="D93" s="47"/>
      <c r="E93" s="47"/>
      <c r="F93" s="47"/>
      <c r="G93" s="47"/>
      <c r="H93" s="47"/>
      <c r="I93" s="47"/>
      <c r="J93" s="49"/>
      <c r="K93" s="49"/>
      <c r="L93" s="49"/>
      <c r="M93" s="208"/>
      <c r="N93" s="208"/>
    </row>
    <row r="94" s="1" customFormat="1" spans="1:14">
      <c r="A94" s="2"/>
      <c r="B94" s="207"/>
      <c r="C94" s="47"/>
      <c r="D94" s="47"/>
      <c r="E94" s="47"/>
      <c r="F94" s="47"/>
      <c r="G94" s="47"/>
      <c r="H94" s="47"/>
      <c r="I94" s="47"/>
      <c r="J94" s="49"/>
      <c r="K94" s="49"/>
      <c r="L94" s="49"/>
      <c r="M94" s="208"/>
      <c r="N94" s="208"/>
    </row>
    <row r="95" s="1" customFormat="1" spans="1:14">
      <c r="A95" s="2"/>
      <c r="B95" s="207"/>
      <c r="C95" s="47"/>
      <c r="D95" s="47"/>
      <c r="E95" s="47"/>
      <c r="F95" s="47"/>
      <c r="G95" s="47"/>
      <c r="H95" s="47"/>
      <c r="I95" s="47"/>
      <c r="J95" s="49"/>
      <c r="K95" s="49"/>
      <c r="L95" s="49"/>
      <c r="M95" s="208"/>
      <c r="N95" s="208"/>
    </row>
    <row r="96" s="1" customFormat="1" spans="1:14">
      <c r="A96" s="2"/>
      <c r="B96" s="207"/>
      <c r="C96" s="47"/>
      <c r="D96" s="47"/>
      <c r="E96" s="47"/>
      <c r="F96" s="47"/>
      <c r="G96" s="47"/>
      <c r="H96" s="47"/>
      <c r="I96" s="47"/>
      <c r="J96" s="49"/>
      <c r="K96" s="49"/>
      <c r="L96" s="49"/>
      <c r="M96" s="208"/>
      <c r="N96" s="208"/>
    </row>
    <row r="97" s="1" customFormat="1" spans="1:14">
      <c r="A97" s="2"/>
      <c r="B97" s="207"/>
      <c r="C97" s="47"/>
      <c r="D97" s="47"/>
      <c r="E97" s="47"/>
      <c r="F97" s="47"/>
      <c r="G97" s="47"/>
      <c r="H97" s="47"/>
      <c r="I97" s="47"/>
      <c r="J97" s="49"/>
      <c r="K97" s="49"/>
      <c r="L97" s="49"/>
      <c r="M97" s="208"/>
      <c r="N97" s="208"/>
    </row>
    <row r="98" s="1" customFormat="1" spans="1:14">
      <c r="A98" s="2"/>
      <c r="B98" s="207"/>
      <c r="C98" s="47"/>
      <c r="D98" s="47"/>
      <c r="E98" s="47"/>
      <c r="F98" s="47"/>
      <c r="G98" s="47"/>
      <c r="H98" s="47"/>
      <c r="I98" s="47"/>
      <c r="J98" s="49"/>
      <c r="K98" s="49"/>
      <c r="L98" s="49"/>
      <c r="M98" s="208"/>
      <c r="N98" s="208"/>
    </row>
    <row r="99" s="1" customFormat="1" spans="1:14">
      <c r="A99" s="2"/>
      <c r="B99" s="207"/>
      <c r="C99" s="47"/>
      <c r="D99" s="47"/>
      <c r="E99" s="47"/>
      <c r="F99" s="47"/>
      <c r="G99" s="47"/>
      <c r="H99" s="47"/>
      <c r="I99" s="47"/>
      <c r="J99" s="49"/>
      <c r="K99" s="49"/>
      <c r="L99" s="49"/>
      <c r="M99" s="208"/>
      <c r="N99" s="208"/>
    </row>
    <row r="100" s="1" customFormat="1" spans="1:14">
      <c r="A100" s="2"/>
      <c r="B100" s="207"/>
      <c r="C100" s="47"/>
      <c r="D100" s="47"/>
      <c r="E100" s="47"/>
      <c r="F100" s="47"/>
      <c r="G100" s="47"/>
      <c r="H100" s="47"/>
      <c r="I100" s="47"/>
      <c r="J100" s="49"/>
      <c r="K100" s="49"/>
      <c r="L100" s="49"/>
      <c r="M100" s="208"/>
      <c r="N100" s="208"/>
    </row>
    <row r="101" s="1" customFormat="1" spans="1:14">
      <c r="A101" s="2"/>
      <c r="B101" s="207"/>
      <c r="C101" s="47"/>
      <c r="D101" s="47"/>
      <c r="E101" s="47"/>
      <c r="F101" s="47"/>
      <c r="G101" s="47"/>
      <c r="H101" s="47"/>
      <c r="I101" s="47"/>
      <c r="J101" s="49"/>
      <c r="K101" s="49"/>
      <c r="L101" s="49"/>
      <c r="M101" s="208"/>
      <c r="N101" s="208"/>
    </row>
    <row r="102" s="1" customFormat="1" spans="1:14">
      <c r="A102" s="2"/>
      <c r="B102" s="207"/>
      <c r="C102" s="47"/>
      <c r="D102" s="47"/>
      <c r="E102" s="47"/>
      <c r="F102" s="47"/>
      <c r="G102" s="47"/>
      <c r="H102" s="47"/>
      <c r="I102" s="47"/>
      <c r="J102" s="49"/>
      <c r="K102" s="49"/>
      <c r="L102" s="49"/>
      <c r="M102" s="208"/>
      <c r="N102" s="208"/>
    </row>
    <row r="103" s="1" customFormat="1" spans="1:14">
      <c r="A103" s="2"/>
      <c r="B103" s="207"/>
      <c r="C103" s="47"/>
      <c r="D103" s="47"/>
      <c r="E103" s="47"/>
      <c r="F103" s="47"/>
      <c r="G103" s="47"/>
      <c r="H103" s="47"/>
      <c r="I103" s="47"/>
      <c r="J103" s="49"/>
      <c r="K103" s="49"/>
      <c r="L103" s="49"/>
      <c r="M103" s="208"/>
      <c r="N103" s="208"/>
    </row>
    <row r="104" s="1" customFormat="1" spans="1:14">
      <c r="A104" s="2"/>
      <c r="B104" s="207"/>
      <c r="C104" s="47"/>
      <c r="D104" s="47"/>
      <c r="E104" s="47"/>
      <c r="F104" s="47"/>
      <c r="G104" s="47"/>
      <c r="H104" s="47"/>
      <c r="I104" s="47"/>
      <c r="J104" s="49"/>
      <c r="K104" s="49"/>
      <c r="L104" s="49"/>
      <c r="M104" s="208"/>
      <c r="N104" s="208"/>
    </row>
    <row r="105" s="1" customFormat="1" spans="1:14">
      <c r="A105" s="2"/>
      <c r="B105" s="207"/>
      <c r="C105" s="47"/>
      <c r="D105" s="47"/>
      <c r="E105" s="47"/>
      <c r="F105" s="47"/>
      <c r="G105" s="47"/>
      <c r="H105" s="47"/>
      <c r="I105" s="47"/>
      <c r="J105" s="49"/>
      <c r="K105" s="49"/>
      <c r="L105" s="49"/>
      <c r="M105" s="208"/>
      <c r="N105" s="208"/>
    </row>
    <row r="106" s="1" customFormat="1" spans="1:14">
      <c r="A106" s="2"/>
      <c r="B106" s="207"/>
      <c r="C106" s="47"/>
      <c r="D106" s="47"/>
      <c r="E106" s="47"/>
      <c r="F106" s="47"/>
      <c r="G106" s="47"/>
      <c r="H106" s="47"/>
      <c r="I106" s="47"/>
      <c r="J106" s="49"/>
      <c r="K106" s="49"/>
      <c r="L106" s="49"/>
      <c r="M106" s="208"/>
      <c r="N106" s="208"/>
    </row>
    <row r="107" s="1" customFormat="1" spans="1:14">
      <c r="A107" s="2"/>
      <c r="B107" s="207"/>
      <c r="C107" s="47"/>
      <c r="D107" s="47"/>
      <c r="E107" s="47"/>
      <c r="F107" s="47"/>
      <c r="G107" s="47"/>
      <c r="H107" s="47"/>
      <c r="I107" s="47"/>
      <c r="J107" s="49"/>
      <c r="K107" s="49"/>
      <c r="L107" s="49"/>
      <c r="M107" s="208"/>
      <c r="N107" s="208"/>
    </row>
    <row r="108" s="1" customFormat="1" spans="1:14">
      <c r="A108" s="2"/>
      <c r="B108" s="207"/>
      <c r="C108" s="47"/>
      <c r="D108" s="47"/>
      <c r="E108" s="47"/>
      <c r="F108" s="47"/>
      <c r="G108" s="47"/>
      <c r="H108" s="47"/>
      <c r="I108" s="47"/>
      <c r="J108" s="49"/>
      <c r="K108" s="49"/>
      <c r="L108" s="49"/>
      <c r="M108" s="208"/>
      <c r="N108" s="208"/>
    </row>
    <row r="109" s="1" customFormat="1" spans="1:14">
      <c r="A109" s="2"/>
      <c r="B109" s="207"/>
      <c r="C109" s="47"/>
      <c r="D109" s="47"/>
      <c r="E109" s="47"/>
      <c r="F109" s="47"/>
      <c r="G109" s="47"/>
      <c r="H109" s="47"/>
      <c r="I109" s="47"/>
      <c r="J109" s="49"/>
      <c r="K109" s="49"/>
      <c r="L109" s="49"/>
      <c r="M109" s="208"/>
      <c r="N109" s="208"/>
    </row>
    <row r="110" s="1" customFormat="1" spans="1:14">
      <c r="A110" s="2"/>
      <c r="B110" s="207"/>
      <c r="C110" s="47"/>
      <c r="D110" s="47"/>
      <c r="E110" s="47"/>
      <c r="F110" s="47"/>
      <c r="G110" s="47"/>
      <c r="H110" s="47"/>
      <c r="I110" s="47"/>
      <c r="J110" s="49"/>
      <c r="K110" s="49"/>
      <c r="L110" s="49"/>
      <c r="M110" s="208"/>
      <c r="N110" s="208"/>
    </row>
    <row r="111" s="1" customFormat="1" spans="1:14">
      <c r="A111" s="2"/>
      <c r="B111" s="207"/>
      <c r="C111" s="47"/>
      <c r="D111" s="47"/>
      <c r="E111" s="47"/>
      <c r="F111" s="47"/>
      <c r="G111" s="47"/>
      <c r="H111" s="47"/>
      <c r="I111" s="47"/>
      <c r="J111" s="49"/>
      <c r="K111" s="49"/>
      <c r="L111" s="49"/>
      <c r="M111" s="208"/>
      <c r="N111" s="208"/>
    </row>
    <row r="112" s="1" customFormat="1" spans="1:14">
      <c r="A112" s="2"/>
      <c r="B112" s="207"/>
      <c r="C112" s="47"/>
      <c r="D112" s="47"/>
      <c r="E112" s="47"/>
      <c r="F112" s="47"/>
      <c r="G112" s="47"/>
      <c r="H112" s="47"/>
      <c r="I112" s="47"/>
      <c r="J112" s="49"/>
      <c r="K112" s="49"/>
      <c r="L112" s="49"/>
      <c r="M112" s="208"/>
      <c r="N112" s="208"/>
    </row>
    <row r="113" s="1" customFormat="1" spans="1:14">
      <c r="A113" s="2"/>
      <c r="B113" s="207"/>
      <c r="C113" s="47"/>
      <c r="D113" s="47"/>
      <c r="E113" s="47"/>
      <c r="F113" s="47"/>
      <c r="G113" s="47"/>
      <c r="H113" s="47"/>
      <c r="I113" s="47"/>
      <c r="J113" s="49"/>
      <c r="K113" s="49"/>
      <c r="L113" s="49"/>
      <c r="M113" s="208"/>
      <c r="N113" s="208"/>
    </row>
    <row r="114" s="1" customFormat="1" spans="1:14">
      <c r="A114" s="2"/>
      <c r="B114" s="207"/>
      <c r="C114" s="47"/>
      <c r="D114" s="47"/>
      <c r="E114" s="47"/>
      <c r="F114" s="47"/>
      <c r="G114" s="47"/>
      <c r="H114" s="47"/>
      <c r="I114" s="47"/>
      <c r="J114" s="49"/>
      <c r="K114" s="49"/>
      <c r="L114" s="49"/>
      <c r="M114" s="208"/>
      <c r="N114" s="208"/>
    </row>
    <row r="115" s="1" customFormat="1" spans="1:14">
      <c r="A115" s="2"/>
      <c r="B115" s="207"/>
      <c r="C115" s="47"/>
      <c r="D115" s="47"/>
      <c r="E115" s="47"/>
      <c r="F115" s="47"/>
      <c r="G115" s="47"/>
      <c r="H115" s="47"/>
      <c r="I115" s="47"/>
      <c r="J115" s="49"/>
      <c r="K115" s="49"/>
      <c r="L115" s="49"/>
      <c r="M115" s="208"/>
      <c r="N115" s="208"/>
    </row>
    <row r="116" s="1" customFormat="1" spans="1:14">
      <c r="A116" s="2"/>
      <c r="B116" s="207"/>
      <c r="C116" s="47"/>
      <c r="D116" s="47"/>
      <c r="E116" s="47"/>
      <c r="F116" s="47"/>
      <c r="G116" s="47"/>
      <c r="H116" s="47"/>
      <c r="I116" s="47"/>
      <c r="J116" s="49"/>
      <c r="K116" s="49"/>
      <c r="L116" s="49"/>
      <c r="M116" s="208"/>
      <c r="N116" s="208"/>
    </row>
    <row r="117" s="1" customFormat="1" spans="1:14">
      <c r="A117" s="2"/>
      <c r="B117" s="207"/>
      <c r="C117" s="47"/>
      <c r="D117" s="47"/>
      <c r="E117" s="47"/>
      <c r="F117" s="47"/>
      <c r="G117" s="47"/>
      <c r="H117" s="47"/>
      <c r="I117" s="47"/>
      <c r="J117" s="49"/>
      <c r="K117" s="49"/>
      <c r="L117" s="49"/>
      <c r="M117" s="208"/>
      <c r="N117" s="208"/>
    </row>
    <row r="118" s="1" customFormat="1" spans="1:14">
      <c r="A118" s="2"/>
      <c r="B118" s="207"/>
      <c r="C118" s="47"/>
      <c r="D118" s="47"/>
      <c r="E118" s="47"/>
      <c r="F118" s="47"/>
      <c r="G118" s="47"/>
      <c r="H118" s="47"/>
      <c r="I118" s="47"/>
      <c r="J118" s="49"/>
      <c r="K118" s="49"/>
      <c r="L118" s="49"/>
      <c r="M118" s="208"/>
      <c r="N118" s="208"/>
    </row>
    <row r="119" s="1" customFormat="1" spans="1:14">
      <c r="A119" s="2"/>
      <c r="B119" s="207"/>
      <c r="C119" s="47"/>
      <c r="D119" s="47"/>
      <c r="E119" s="47"/>
      <c r="F119" s="47"/>
      <c r="G119" s="47"/>
      <c r="H119" s="47"/>
      <c r="I119" s="47"/>
      <c r="J119" s="49"/>
      <c r="K119" s="49"/>
      <c r="L119" s="49"/>
      <c r="M119" s="208"/>
      <c r="N119" s="208"/>
    </row>
    <row r="120" s="1" customFormat="1" spans="1:14">
      <c r="A120" s="2"/>
      <c r="B120" s="207"/>
      <c r="C120" s="47"/>
      <c r="D120" s="47"/>
      <c r="E120" s="47"/>
      <c r="F120" s="47"/>
      <c r="G120" s="47"/>
      <c r="H120" s="47"/>
      <c r="I120" s="47"/>
      <c r="J120" s="49"/>
      <c r="K120" s="49"/>
      <c r="L120" s="49"/>
      <c r="M120" s="208"/>
      <c r="N120" s="208"/>
    </row>
    <row r="121" s="1" customFormat="1" spans="1:14">
      <c r="A121" s="2"/>
      <c r="B121" s="207"/>
      <c r="C121" s="47"/>
      <c r="D121" s="47"/>
      <c r="E121" s="47"/>
      <c r="F121" s="47"/>
      <c r="G121" s="47"/>
      <c r="H121" s="47"/>
      <c r="I121" s="47"/>
      <c r="J121" s="49"/>
      <c r="K121" s="49"/>
      <c r="L121" s="49"/>
      <c r="M121" s="208"/>
      <c r="N121" s="208"/>
    </row>
    <row r="122" s="1" customFormat="1" spans="1:14">
      <c r="A122" s="2"/>
      <c r="B122" s="207"/>
      <c r="C122" s="47"/>
      <c r="D122" s="47"/>
      <c r="E122" s="47"/>
      <c r="F122" s="47"/>
      <c r="G122" s="47"/>
      <c r="H122" s="47"/>
      <c r="I122" s="47"/>
      <c r="J122" s="49"/>
      <c r="K122" s="49"/>
      <c r="L122" s="49"/>
      <c r="M122" s="208"/>
      <c r="N122" s="208"/>
    </row>
    <row r="123" s="1" customFormat="1" spans="1:14">
      <c r="A123" s="2"/>
      <c r="B123" s="207"/>
      <c r="C123" s="47"/>
      <c r="D123" s="47"/>
      <c r="E123" s="47"/>
      <c r="F123" s="47"/>
      <c r="G123" s="47"/>
      <c r="H123" s="47"/>
      <c r="I123" s="47"/>
      <c r="J123" s="49"/>
      <c r="K123" s="49"/>
      <c r="L123" s="49"/>
      <c r="M123" s="208"/>
      <c r="N123" s="208"/>
    </row>
    <row r="124" s="1" customFormat="1" spans="1:14">
      <c r="A124" s="2"/>
      <c r="B124" s="207"/>
      <c r="C124" s="47"/>
      <c r="D124" s="47"/>
      <c r="E124" s="47"/>
      <c r="F124" s="47"/>
      <c r="G124" s="47"/>
      <c r="H124" s="47"/>
      <c r="I124" s="47"/>
      <c r="J124" s="49"/>
      <c r="K124" s="49"/>
      <c r="L124" s="49"/>
      <c r="M124" s="208"/>
      <c r="N124" s="208"/>
    </row>
    <row r="125" s="1" customFormat="1" spans="1:14">
      <c r="A125" s="2"/>
      <c r="B125" s="207"/>
      <c r="C125" s="47"/>
      <c r="D125" s="47"/>
      <c r="E125" s="47"/>
      <c r="F125" s="47"/>
      <c r="G125" s="47"/>
      <c r="H125" s="47"/>
      <c r="I125" s="47"/>
      <c r="J125" s="49"/>
      <c r="K125" s="49"/>
      <c r="L125" s="49"/>
      <c r="M125" s="208"/>
      <c r="N125" s="208"/>
    </row>
    <row r="126" s="1" customFormat="1" spans="1:14">
      <c r="A126" s="2"/>
      <c r="B126" s="207"/>
      <c r="C126" s="47"/>
      <c r="D126" s="47"/>
      <c r="E126" s="47"/>
      <c r="F126" s="47"/>
      <c r="G126" s="47"/>
      <c r="H126" s="47"/>
      <c r="I126" s="47"/>
      <c r="J126" s="49"/>
      <c r="K126" s="49"/>
      <c r="L126" s="49"/>
      <c r="M126" s="208"/>
      <c r="N126" s="208"/>
    </row>
    <row r="127" s="1" customFormat="1" spans="1:14">
      <c r="A127" s="2"/>
      <c r="B127" s="207"/>
      <c r="C127" s="47"/>
      <c r="D127" s="47"/>
      <c r="E127" s="47"/>
      <c r="F127" s="47"/>
      <c r="G127" s="47"/>
      <c r="H127" s="47"/>
      <c r="I127" s="47"/>
      <c r="J127" s="49"/>
      <c r="K127" s="49"/>
      <c r="L127" s="49"/>
      <c r="M127" s="208"/>
      <c r="N127" s="208"/>
    </row>
    <row r="128" s="1" customFormat="1" spans="1:14">
      <c r="A128" s="2"/>
      <c r="B128" s="207"/>
      <c r="C128" s="47"/>
      <c r="D128" s="47"/>
      <c r="E128" s="47"/>
      <c r="F128" s="47"/>
      <c r="G128" s="47"/>
      <c r="H128" s="47"/>
      <c r="I128" s="47"/>
      <c r="J128" s="49"/>
      <c r="K128" s="49"/>
      <c r="L128" s="49"/>
      <c r="M128" s="208"/>
      <c r="N128" s="208"/>
    </row>
    <row r="129" s="1" customFormat="1" spans="1:14">
      <c r="A129" s="2"/>
      <c r="B129" s="207"/>
      <c r="C129" s="47"/>
      <c r="D129" s="47"/>
      <c r="E129" s="47"/>
      <c r="F129" s="47"/>
      <c r="G129" s="47"/>
      <c r="H129" s="47"/>
      <c r="I129" s="47"/>
      <c r="J129" s="49"/>
      <c r="K129" s="49"/>
      <c r="L129" s="49"/>
      <c r="M129" s="208"/>
      <c r="N129" s="208"/>
    </row>
    <row r="130" s="1" customFormat="1" spans="1:14">
      <c r="A130" s="2"/>
      <c r="B130" s="207"/>
      <c r="C130" s="47"/>
      <c r="D130" s="47"/>
      <c r="E130" s="47"/>
      <c r="F130" s="47"/>
      <c r="G130" s="47"/>
      <c r="H130" s="47"/>
      <c r="I130" s="47"/>
      <c r="J130" s="49"/>
      <c r="K130" s="49"/>
      <c r="L130" s="49"/>
      <c r="M130" s="208"/>
      <c r="N130" s="208"/>
    </row>
    <row r="131" s="1" customFormat="1" spans="1:14">
      <c r="A131" s="2"/>
      <c r="B131" s="207"/>
      <c r="C131" s="47"/>
      <c r="D131" s="47"/>
      <c r="E131" s="47"/>
      <c r="F131" s="47"/>
      <c r="G131" s="47"/>
      <c r="H131" s="47"/>
      <c r="I131" s="47"/>
      <c r="J131" s="49"/>
      <c r="K131" s="49"/>
      <c r="L131" s="49"/>
      <c r="M131" s="208"/>
      <c r="N131" s="208"/>
    </row>
    <row r="132" s="1" customFormat="1" spans="1:14">
      <c r="A132" s="2"/>
      <c r="B132" s="207"/>
      <c r="C132" s="47"/>
      <c r="D132" s="47"/>
      <c r="E132" s="47"/>
      <c r="F132" s="47"/>
      <c r="G132" s="47"/>
      <c r="H132" s="47"/>
      <c r="I132" s="47"/>
      <c r="J132" s="49"/>
      <c r="K132" s="49"/>
      <c r="L132" s="49"/>
      <c r="M132" s="208"/>
      <c r="N132" s="208"/>
    </row>
    <row r="133" s="1" customFormat="1" spans="1:14">
      <c r="A133" s="2"/>
      <c r="B133" s="207"/>
      <c r="C133" s="47"/>
      <c r="D133" s="47"/>
      <c r="E133" s="47"/>
      <c r="F133" s="47"/>
      <c r="G133" s="47"/>
      <c r="H133" s="47"/>
      <c r="I133" s="47"/>
      <c r="J133" s="49"/>
      <c r="K133" s="49"/>
      <c r="L133" s="49"/>
      <c r="M133" s="208"/>
      <c r="N133" s="208"/>
    </row>
    <row r="134" s="1" customFormat="1" spans="1:14">
      <c r="A134" s="2"/>
      <c r="B134" s="207"/>
      <c r="C134" s="47"/>
      <c r="D134" s="47"/>
      <c r="E134" s="47"/>
      <c r="F134" s="47"/>
      <c r="G134" s="47"/>
      <c r="H134" s="47"/>
      <c r="I134" s="47"/>
      <c r="J134" s="49"/>
      <c r="K134" s="49"/>
      <c r="L134" s="49"/>
      <c r="M134" s="208"/>
      <c r="N134" s="208"/>
    </row>
    <row r="135" s="1" customFormat="1" spans="1:14">
      <c r="A135" s="2"/>
      <c r="B135" s="207"/>
      <c r="C135" s="47"/>
      <c r="D135" s="47"/>
      <c r="E135" s="47"/>
      <c r="F135" s="47"/>
      <c r="G135" s="47"/>
      <c r="H135" s="47"/>
      <c r="I135" s="47"/>
      <c r="J135" s="49"/>
      <c r="K135" s="49"/>
      <c r="L135" s="49"/>
      <c r="M135" s="208"/>
      <c r="N135" s="208"/>
    </row>
    <row r="136" s="1" customFormat="1" spans="1:14">
      <c r="A136" s="2"/>
      <c r="B136" s="207"/>
      <c r="C136" s="47"/>
      <c r="D136" s="47"/>
      <c r="E136" s="47"/>
      <c r="F136" s="47"/>
      <c r="G136" s="47"/>
      <c r="H136" s="47"/>
      <c r="I136" s="47"/>
      <c r="J136" s="49"/>
      <c r="K136" s="49"/>
      <c r="L136" s="49"/>
      <c r="M136" s="208"/>
      <c r="N136" s="208"/>
    </row>
    <row r="137" s="1" customFormat="1" spans="1:14">
      <c r="A137" s="2"/>
      <c r="B137" s="207"/>
      <c r="C137" s="47"/>
      <c r="D137" s="47"/>
      <c r="E137" s="47"/>
      <c r="F137" s="47"/>
      <c r="G137" s="47"/>
      <c r="H137" s="47"/>
      <c r="I137" s="47"/>
      <c r="J137" s="49"/>
      <c r="K137" s="49"/>
      <c r="L137" s="49"/>
      <c r="M137" s="208"/>
      <c r="N137" s="208"/>
    </row>
    <row r="138" s="1" customFormat="1" spans="1:14">
      <c r="A138" s="2"/>
      <c r="B138" s="207"/>
      <c r="C138" s="47"/>
      <c r="D138" s="47"/>
      <c r="E138" s="47"/>
      <c r="F138" s="47"/>
      <c r="G138" s="47"/>
      <c r="H138" s="47"/>
      <c r="I138" s="47"/>
      <c r="J138" s="49"/>
      <c r="K138" s="49"/>
      <c r="L138" s="49"/>
      <c r="M138" s="208"/>
      <c r="N138" s="208"/>
    </row>
    <row r="139" s="1" customFormat="1" spans="1:14">
      <c r="A139" s="2"/>
      <c r="B139" s="207"/>
      <c r="C139" s="47"/>
      <c r="D139" s="47"/>
      <c r="E139" s="47"/>
      <c r="F139" s="47"/>
      <c r="G139" s="47"/>
      <c r="H139" s="47"/>
      <c r="I139" s="47"/>
      <c r="J139" s="49"/>
      <c r="K139" s="49"/>
      <c r="L139" s="49"/>
      <c r="M139" s="208"/>
      <c r="N139" s="208"/>
    </row>
    <row r="140" s="1" customFormat="1" spans="1:14">
      <c r="A140" s="2"/>
      <c r="B140" s="207"/>
      <c r="C140" s="47"/>
      <c r="D140" s="47"/>
      <c r="E140" s="47"/>
      <c r="F140" s="47"/>
      <c r="G140" s="47"/>
      <c r="H140" s="47"/>
      <c r="I140" s="47"/>
      <c r="J140" s="49"/>
      <c r="K140" s="49"/>
      <c r="L140" s="49"/>
      <c r="M140" s="208"/>
      <c r="N140" s="208"/>
    </row>
    <row r="141" s="1" customFormat="1" spans="1:14">
      <c r="A141" s="2"/>
      <c r="B141" s="207"/>
      <c r="C141" s="47"/>
      <c r="D141" s="47"/>
      <c r="E141" s="47"/>
      <c r="F141" s="47"/>
      <c r="G141" s="47"/>
      <c r="H141" s="47"/>
      <c r="I141" s="47"/>
      <c r="J141" s="49"/>
      <c r="K141" s="49"/>
      <c r="L141" s="49"/>
      <c r="M141" s="208"/>
      <c r="N141" s="208"/>
    </row>
    <row r="142" s="1" customFormat="1" spans="1:14">
      <c r="A142" s="2"/>
      <c r="B142" s="207"/>
      <c r="C142" s="47"/>
      <c r="D142" s="47"/>
      <c r="E142" s="47"/>
      <c r="F142" s="47"/>
      <c r="G142" s="47"/>
      <c r="H142" s="47"/>
      <c r="I142" s="47"/>
      <c r="J142" s="49"/>
      <c r="K142" s="49"/>
      <c r="L142" s="49"/>
      <c r="M142" s="208"/>
      <c r="N142" s="208"/>
    </row>
    <row r="143" s="1" customFormat="1" spans="1:14">
      <c r="A143" s="2"/>
      <c r="B143" s="207"/>
      <c r="C143" s="47"/>
      <c r="D143" s="47"/>
      <c r="E143" s="47"/>
      <c r="F143" s="47"/>
      <c r="G143" s="47"/>
      <c r="H143" s="47"/>
      <c r="I143" s="47"/>
      <c r="J143" s="49"/>
      <c r="K143" s="49"/>
      <c r="L143" s="49"/>
      <c r="M143" s="208"/>
      <c r="N143" s="208"/>
    </row>
    <row r="144" s="1" customFormat="1" spans="1:14">
      <c r="A144" s="2"/>
      <c r="B144" s="207"/>
      <c r="C144" s="47"/>
      <c r="D144" s="47"/>
      <c r="E144" s="47"/>
      <c r="F144" s="47"/>
      <c r="G144" s="47"/>
      <c r="H144" s="47"/>
      <c r="I144" s="47"/>
      <c r="J144" s="49"/>
      <c r="K144" s="49"/>
      <c r="L144" s="49"/>
      <c r="M144" s="208"/>
      <c r="N144" s="208"/>
    </row>
    <row r="145" s="1" customFormat="1" spans="1:14">
      <c r="A145" s="2"/>
      <c r="B145" s="207"/>
      <c r="C145" s="47"/>
      <c r="D145" s="47"/>
      <c r="E145" s="47"/>
      <c r="F145" s="47"/>
      <c r="G145" s="47"/>
      <c r="H145" s="47"/>
      <c r="I145" s="47"/>
      <c r="J145" s="49"/>
      <c r="K145" s="49"/>
      <c r="L145" s="49"/>
      <c r="M145" s="208"/>
      <c r="N145" s="208"/>
    </row>
    <row r="146" s="1" customFormat="1" spans="1:14">
      <c r="A146" s="2"/>
      <c r="B146" s="207"/>
      <c r="C146" s="47"/>
      <c r="D146" s="47"/>
      <c r="E146" s="47"/>
      <c r="F146" s="47"/>
      <c r="G146" s="47"/>
      <c r="H146" s="47"/>
      <c r="I146" s="47"/>
      <c r="J146" s="49"/>
      <c r="K146" s="49"/>
      <c r="L146" s="49"/>
      <c r="M146" s="208"/>
      <c r="N146" s="208"/>
    </row>
    <row r="147" s="1" customFormat="1" spans="1:14">
      <c r="A147" s="2"/>
      <c r="B147" s="207"/>
      <c r="C147" s="47"/>
      <c r="D147" s="47"/>
      <c r="E147" s="47"/>
      <c r="F147" s="47"/>
      <c r="G147" s="47"/>
      <c r="H147" s="47"/>
      <c r="I147" s="47"/>
      <c r="J147" s="49"/>
      <c r="K147" s="49"/>
      <c r="L147" s="49"/>
      <c r="M147" s="208"/>
      <c r="N147" s="208"/>
    </row>
    <row r="148" s="1" customFormat="1" spans="1:14">
      <c r="A148" s="2"/>
      <c r="B148" s="207"/>
      <c r="C148" s="47"/>
      <c r="D148" s="47"/>
      <c r="E148" s="47"/>
      <c r="F148" s="47"/>
      <c r="G148" s="47"/>
      <c r="H148" s="47"/>
      <c r="I148" s="47"/>
      <c r="J148" s="49"/>
      <c r="K148" s="49"/>
      <c r="L148" s="49"/>
      <c r="M148" s="208"/>
      <c r="N148" s="208"/>
    </row>
    <row r="149" s="1" customFormat="1" spans="1:14">
      <c r="A149" s="2"/>
      <c r="B149" s="207"/>
      <c r="C149" s="47"/>
      <c r="D149" s="47"/>
      <c r="E149" s="47"/>
      <c r="F149" s="47"/>
      <c r="G149" s="47"/>
      <c r="H149" s="47"/>
      <c r="I149" s="47"/>
      <c r="J149" s="49"/>
      <c r="K149" s="49"/>
      <c r="L149" s="49"/>
      <c r="M149" s="208"/>
      <c r="N149" s="208"/>
    </row>
    <row r="150" s="1" customFormat="1" spans="1:14">
      <c r="A150" s="2"/>
      <c r="B150" s="207"/>
      <c r="C150" s="47"/>
      <c r="D150" s="47"/>
      <c r="E150" s="47"/>
      <c r="F150" s="47"/>
      <c r="G150" s="47"/>
      <c r="H150" s="47"/>
      <c r="I150" s="47"/>
      <c r="J150" s="49"/>
      <c r="K150" s="49"/>
      <c r="L150" s="49"/>
      <c r="M150" s="208"/>
      <c r="N150" s="208"/>
    </row>
    <row r="151" s="1" customFormat="1" spans="1:14">
      <c r="A151" s="2"/>
      <c r="B151" s="207"/>
      <c r="C151" s="47"/>
      <c r="D151" s="47"/>
      <c r="E151" s="47"/>
      <c r="F151" s="47"/>
      <c r="G151" s="47"/>
      <c r="H151" s="47"/>
      <c r="I151" s="47"/>
      <c r="J151" s="49"/>
      <c r="K151" s="49"/>
      <c r="L151" s="49"/>
      <c r="M151" s="208"/>
      <c r="N151" s="208"/>
    </row>
    <row r="152" s="1" customFormat="1" spans="1:14">
      <c r="A152" s="2"/>
      <c r="B152" s="207"/>
      <c r="C152" s="47"/>
      <c r="D152" s="47"/>
      <c r="E152" s="47"/>
      <c r="F152" s="47"/>
      <c r="G152" s="47"/>
      <c r="H152" s="47"/>
      <c r="I152" s="47"/>
      <c r="J152" s="49"/>
      <c r="K152" s="49"/>
      <c r="L152" s="49"/>
      <c r="M152" s="208"/>
      <c r="N152" s="208"/>
    </row>
    <row r="153" s="1" customFormat="1" spans="1:14">
      <c r="A153" s="2"/>
      <c r="B153" s="207"/>
      <c r="C153" s="47"/>
      <c r="D153" s="47"/>
      <c r="E153" s="47"/>
      <c r="F153" s="47"/>
      <c r="G153" s="47"/>
      <c r="H153" s="47"/>
      <c r="I153" s="47"/>
      <c r="J153" s="49"/>
      <c r="K153" s="49"/>
      <c r="L153" s="49"/>
      <c r="M153" s="208"/>
      <c r="N153" s="208"/>
    </row>
    <row r="154" s="1" customFormat="1" spans="1:14">
      <c r="A154" s="2"/>
      <c r="B154" s="207"/>
      <c r="C154" s="47"/>
      <c r="D154" s="47"/>
      <c r="E154" s="47"/>
      <c r="F154" s="47"/>
      <c r="G154" s="47"/>
      <c r="H154" s="47"/>
      <c r="I154" s="47"/>
      <c r="J154" s="49"/>
      <c r="K154" s="49"/>
      <c r="L154" s="49"/>
      <c r="M154" s="208"/>
      <c r="N154" s="208"/>
    </row>
    <row r="155" s="1" customFormat="1" spans="1:14">
      <c r="A155" s="2"/>
      <c r="B155" s="207"/>
      <c r="C155" s="47"/>
      <c r="D155" s="47"/>
      <c r="E155" s="47"/>
      <c r="F155" s="47"/>
      <c r="G155" s="47"/>
      <c r="H155" s="47"/>
      <c r="I155" s="47"/>
      <c r="J155" s="49"/>
      <c r="K155" s="49"/>
      <c r="L155" s="49"/>
      <c r="M155" s="208"/>
      <c r="N155" s="208"/>
    </row>
    <row r="156" s="1" customFormat="1" spans="1:14">
      <c r="A156" s="2"/>
      <c r="B156" s="207"/>
      <c r="C156" s="47"/>
      <c r="D156" s="47"/>
      <c r="E156" s="47"/>
      <c r="F156" s="47"/>
      <c r="G156" s="47"/>
      <c r="H156" s="47"/>
      <c r="I156" s="47"/>
      <c r="J156" s="49"/>
      <c r="K156" s="49"/>
      <c r="L156" s="49"/>
      <c r="M156" s="208"/>
      <c r="N156" s="208"/>
    </row>
    <row r="157" s="1" customFormat="1" spans="1:14">
      <c r="A157" s="2"/>
      <c r="B157" s="207"/>
      <c r="C157" s="47"/>
      <c r="D157" s="47"/>
      <c r="E157" s="47"/>
      <c r="F157" s="47"/>
      <c r="G157" s="47"/>
      <c r="H157" s="47"/>
      <c r="I157" s="47"/>
      <c r="J157" s="49"/>
      <c r="K157" s="49"/>
      <c r="L157" s="49"/>
      <c r="M157" s="208"/>
      <c r="N157" s="208"/>
    </row>
    <row r="158" s="1" customFormat="1" spans="1:14">
      <c r="A158" s="2"/>
      <c r="B158" s="207"/>
      <c r="C158" s="47"/>
      <c r="D158" s="47"/>
      <c r="E158" s="47"/>
      <c r="F158" s="47"/>
      <c r="G158" s="47"/>
      <c r="H158" s="47"/>
      <c r="I158" s="47"/>
      <c r="J158" s="49"/>
      <c r="K158" s="49"/>
      <c r="L158" s="49"/>
      <c r="M158" s="208"/>
      <c r="N158" s="208"/>
    </row>
    <row r="159" s="1" customFormat="1" spans="1:14">
      <c r="A159" s="2"/>
      <c r="B159" s="207"/>
      <c r="C159" s="47"/>
      <c r="D159" s="47"/>
      <c r="E159" s="47"/>
      <c r="F159" s="47"/>
      <c r="G159" s="47"/>
      <c r="H159" s="47"/>
      <c r="I159" s="47"/>
      <c r="J159" s="49"/>
      <c r="K159" s="49"/>
      <c r="L159" s="49"/>
      <c r="M159" s="208"/>
      <c r="N159" s="208"/>
    </row>
    <row r="160" s="1" customFormat="1" spans="1:14">
      <c r="A160" s="2"/>
      <c r="B160" s="207"/>
      <c r="C160" s="47"/>
      <c r="D160" s="47"/>
      <c r="E160" s="47"/>
      <c r="F160" s="47"/>
      <c r="G160" s="47"/>
      <c r="H160" s="47"/>
      <c r="I160" s="47"/>
      <c r="J160" s="49"/>
      <c r="K160" s="49"/>
      <c r="L160" s="49"/>
      <c r="M160" s="208"/>
      <c r="N160" s="208"/>
    </row>
    <row r="161" s="1" customFormat="1" spans="1:14">
      <c r="A161" s="2"/>
      <c r="B161" s="207"/>
      <c r="C161" s="47"/>
      <c r="D161" s="47"/>
      <c r="E161" s="47"/>
      <c r="F161" s="47"/>
      <c r="G161" s="47"/>
      <c r="H161" s="47"/>
      <c r="I161" s="47"/>
      <c r="J161" s="49"/>
      <c r="K161" s="49"/>
      <c r="L161" s="49"/>
      <c r="M161" s="208"/>
      <c r="N161" s="208"/>
    </row>
    <row r="162" s="1" customFormat="1" spans="1:14">
      <c r="A162" s="2"/>
      <c r="B162" s="207"/>
      <c r="C162" s="47"/>
      <c r="D162" s="47"/>
      <c r="E162" s="47"/>
      <c r="F162" s="47"/>
      <c r="G162" s="47"/>
      <c r="H162" s="47"/>
      <c r="I162" s="47"/>
      <c r="J162" s="49"/>
      <c r="K162" s="49"/>
      <c r="L162" s="49"/>
      <c r="M162" s="208"/>
      <c r="N162" s="208"/>
    </row>
    <row r="163" s="1" customFormat="1" spans="1:14">
      <c r="A163" s="2"/>
      <c r="B163" s="207"/>
      <c r="C163" s="47"/>
      <c r="D163" s="47"/>
      <c r="E163" s="47"/>
      <c r="F163" s="47"/>
      <c r="G163" s="47"/>
      <c r="H163" s="47"/>
      <c r="I163" s="47"/>
      <c r="J163" s="49"/>
      <c r="K163" s="49"/>
      <c r="L163" s="49"/>
      <c r="M163" s="208"/>
      <c r="N163" s="208"/>
    </row>
    <row r="164" s="1" customFormat="1" spans="1:14">
      <c r="A164" s="2"/>
      <c r="B164" s="207"/>
      <c r="C164" s="47"/>
      <c r="D164" s="47"/>
      <c r="E164" s="47"/>
      <c r="F164" s="47"/>
      <c r="G164" s="47"/>
      <c r="H164" s="47"/>
      <c r="I164" s="47"/>
      <c r="J164" s="49"/>
      <c r="K164" s="49"/>
      <c r="L164" s="49"/>
      <c r="M164" s="208"/>
      <c r="N164" s="208"/>
    </row>
    <row r="165" s="1" customFormat="1" spans="1:14">
      <c r="A165" s="2"/>
      <c r="B165" s="207"/>
      <c r="C165" s="47"/>
      <c r="D165" s="47"/>
      <c r="E165" s="47"/>
      <c r="F165" s="47"/>
      <c r="G165" s="47"/>
      <c r="H165" s="47"/>
      <c r="I165" s="47"/>
      <c r="J165" s="49"/>
      <c r="K165" s="49"/>
      <c r="L165" s="49"/>
      <c r="M165" s="208"/>
      <c r="N165" s="208"/>
    </row>
    <row r="166" s="1" customFormat="1" spans="1:14">
      <c r="A166" s="2"/>
      <c r="B166" s="207"/>
      <c r="C166" s="47"/>
      <c r="D166" s="47"/>
      <c r="E166" s="47"/>
      <c r="F166" s="47"/>
      <c r="G166" s="47"/>
      <c r="H166" s="47"/>
      <c r="I166" s="47"/>
      <c r="J166" s="49"/>
      <c r="K166" s="49"/>
      <c r="L166" s="49"/>
      <c r="M166" s="208"/>
      <c r="N166" s="208"/>
    </row>
    <row r="167" s="1" customFormat="1" spans="1:14">
      <c r="A167" s="2"/>
      <c r="B167" s="207"/>
      <c r="C167" s="47"/>
      <c r="D167" s="47"/>
      <c r="E167" s="47"/>
      <c r="F167" s="47"/>
      <c r="G167" s="47"/>
      <c r="H167" s="47"/>
      <c r="I167" s="47"/>
      <c r="J167" s="49"/>
      <c r="K167" s="49"/>
      <c r="L167" s="49"/>
      <c r="M167" s="208"/>
      <c r="N167" s="208"/>
    </row>
    <row r="168" s="1" customFormat="1" spans="1:14">
      <c r="A168" s="2"/>
      <c r="B168" s="207"/>
      <c r="C168" s="47"/>
      <c r="D168" s="47"/>
      <c r="E168" s="47"/>
      <c r="F168" s="47"/>
      <c r="G168" s="47"/>
      <c r="H168" s="47"/>
      <c r="I168" s="47"/>
      <c r="J168" s="49"/>
      <c r="K168" s="49"/>
      <c r="L168" s="49"/>
      <c r="M168" s="208"/>
      <c r="N168" s="208"/>
    </row>
    <row r="169" s="1" customFormat="1" spans="1:14">
      <c r="A169" s="2"/>
      <c r="B169" s="207"/>
      <c r="C169" s="47"/>
      <c r="D169" s="47"/>
      <c r="E169" s="47"/>
      <c r="F169" s="47"/>
      <c r="G169" s="47"/>
      <c r="H169" s="47"/>
      <c r="I169" s="47"/>
      <c r="J169" s="49"/>
      <c r="K169" s="49"/>
      <c r="L169" s="49"/>
      <c r="M169" s="208"/>
      <c r="N169" s="208"/>
    </row>
    <row r="170" s="1" customFormat="1" spans="1:14">
      <c r="A170" s="2"/>
      <c r="B170" s="207"/>
      <c r="C170" s="47"/>
      <c r="D170" s="47"/>
      <c r="E170" s="47"/>
      <c r="F170" s="47"/>
      <c r="G170" s="47"/>
      <c r="H170" s="47"/>
      <c r="I170" s="47"/>
      <c r="J170" s="49"/>
      <c r="K170" s="49"/>
      <c r="L170" s="49"/>
      <c r="M170" s="208"/>
      <c r="N170" s="208"/>
    </row>
    <row r="171" s="1" customFormat="1" spans="1:14">
      <c r="A171" s="2"/>
      <c r="B171" s="207"/>
      <c r="C171" s="47"/>
      <c r="D171" s="47"/>
      <c r="E171" s="47"/>
      <c r="F171" s="47"/>
      <c r="G171" s="47"/>
      <c r="H171" s="47"/>
      <c r="I171" s="47"/>
      <c r="J171" s="49"/>
      <c r="K171" s="49"/>
      <c r="L171" s="49"/>
      <c r="M171" s="208"/>
      <c r="N171" s="208"/>
    </row>
    <row r="172" s="1" customFormat="1" spans="1:14">
      <c r="A172" s="2"/>
      <c r="B172" s="207"/>
      <c r="C172" s="47"/>
      <c r="D172" s="47"/>
      <c r="E172" s="47"/>
      <c r="F172" s="47"/>
      <c r="G172" s="47"/>
      <c r="H172" s="47"/>
      <c r="I172" s="47"/>
      <c r="J172" s="49"/>
      <c r="K172" s="49"/>
      <c r="L172" s="49"/>
      <c r="M172" s="208"/>
      <c r="N172" s="208"/>
    </row>
    <row r="173" s="1" customFormat="1" spans="1:14">
      <c r="A173" s="2"/>
      <c r="B173" s="207"/>
      <c r="C173" s="47"/>
      <c r="D173" s="47"/>
      <c r="E173" s="47"/>
      <c r="F173" s="47"/>
      <c r="G173" s="47"/>
      <c r="H173" s="47"/>
      <c r="I173" s="47"/>
      <c r="J173" s="49"/>
      <c r="K173" s="49"/>
      <c r="L173" s="49"/>
      <c r="M173" s="208"/>
      <c r="N173" s="208"/>
    </row>
    <row r="174" s="1" customFormat="1" spans="1:14">
      <c r="A174" s="2"/>
      <c r="B174" s="207"/>
      <c r="C174" s="47"/>
      <c r="D174" s="47"/>
      <c r="E174" s="47"/>
      <c r="F174" s="47"/>
      <c r="G174" s="47"/>
      <c r="H174" s="47"/>
      <c r="I174" s="47"/>
      <c r="J174" s="49"/>
      <c r="K174" s="49"/>
      <c r="L174" s="49"/>
      <c r="M174" s="208"/>
      <c r="N174" s="208"/>
    </row>
    <row r="175" s="1" customFormat="1" spans="1:14">
      <c r="A175" s="2"/>
      <c r="B175" s="207"/>
      <c r="C175" s="47"/>
      <c r="D175" s="47"/>
      <c r="E175" s="47"/>
      <c r="F175" s="47"/>
      <c r="G175" s="47"/>
      <c r="H175" s="47"/>
      <c r="I175" s="47"/>
      <c r="J175" s="49"/>
      <c r="K175" s="49"/>
      <c r="L175" s="49"/>
      <c r="M175" s="208"/>
      <c r="N175" s="208"/>
    </row>
    <row r="176" s="1" customFormat="1" spans="1:14">
      <c r="A176" s="2"/>
      <c r="B176" s="207"/>
      <c r="C176" s="47"/>
      <c r="D176" s="47"/>
      <c r="E176" s="47"/>
      <c r="F176" s="47"/>
      <c r="G176" s="47"/>
      <c r="H176" s="47"/>
      <c r="I176" s="47"/>
      <c r="J176" s="49"/>
      <c r="K176" s="49"/>
      <c r="L176" s="49"/>
      <c r="M176" s="208"/>
      <c r="N176" s="208"/>
    </row>
    <row r="177" s="1" customFormat="1" spans="1:14">
      <c r="A177" s="2"/>
      <c r="B177" s="207"/>
      <c r="C177" s="47"/>
      <c r="D177" s="47"/>
      <c r="E177" s="47"/>
      <c r="F177" s="47"/>
      <c r="G177" s="47"/>
      <c r="H177" s="47"/>
      <c r="I177" s="47"/>
      <c r="J177" s="49"/>
      <c r="K177" s="49"/>
      <c r="L177" s="49"/>
      <c r="M177" s="208"/>
      <c r="N177" s="208"/>
    </row>
    <row r="178" s="1" customFormat="1" spans="1:14">
      <c r="A178" s="2"/>
      <c r="B178" s="207"/>
      <c r="C178" s="47"/>
      <c r="D178" s="47"/>
      <c r="E178" s="47"/>
      <c r="F178" s="47"/>
      <c r="G178" s="47"/>
      <c r="H178" s="47"/>
      <c r="I178" s="47"/>
      <c r="J178" s="49"/>
      <c r="K178" s="49"/>
      <c r="L178" s="49"/>
      <c r="M178" s="208"/>
      <c r="N178" s="208"/>
    </row>
    <row r="179" s="1" customFormat="1" spans="1:14">
      <c r="A179" s="2"/>
      <c r="B179" s="207"/>
      <c r="C179" s="47"/>
      <c r="D179" s="47"/>
      <c r="E179" s="47"/>
      <c r="F179" s="47"/>
      <c r="G179" s="47"/>
      <c r="H179" s="47"/>
      <c r="I179" s="47"/>
      <c r="J179" s="49"/>
      <c r="K179" s="49"/>
      <c r="L179" s="49"/>
      <c r="M179" s="208"/>
      <c r="N179" s="208"/>
    </row>
    <row r="180" s="1" customFormat="1" spans="1:14">
      <c r="A180" s="2"/>
      <c r="B180" s="207"/>
      <c r="C180" s="47"/>
      <c r="D180" s="47"/>
      <c r="E180" s="47"/>
      <c r="F180" s="47"/>
      <c r="G180" s="47"/>
      <c r="H180" s="47"/>
      <c r="I180" s="47"/>
      <c r="J180" s="49"/>
      <c r="K180" s="49"/>
      <c r="L180" s="49"/>
      <c r="M180" s="208"/>
      <c r="N180" s="208"/>
    </row>
    <row r="181" s="1" customFormat="1" spans="1:14">
      <c r="A181" s="2"/>
      <c r="B181" s="207"/>
      <c r="C181" s="47"/>
      <c r="D181" s="47"/>
      <c r="E181" s="47"/>
      <c r="F181" s="47"/>
      <c r="G181" s="47"/>
      <c r="H181" s="47"/>
      <c r="I181" s="47"/>
      <c r="J181" s="49"/>
      <c r="K181" s="49"/>
      <c r="L181" s="49"/>
      <c r="M181" s="208"/>
      <c r="N181" s="208"/>
    </row>
    <row r="182" s="1" customFormat="1" spans="1:14">
      <c r="A182" s="2"/>
      <c r="B182" s="207"/>
      <c r="C182" s="47"/>
      <c r="D182" s="47"/>
      <c r="E182" s="47"/>
      <c r="F182" s="47"/>
      <c r="G182" s="47"/>
      <c r="H182" s="47"/>
      <c r="I182" s="47"/>
      <c r="J182" s="49"/>
      <c r="K182" s="49"/>
      <c r="L182" s="49"/>
      <c r="M182" s="208"/>
      <c r="N182" s="208"/>
    </row>
    <row r="183" s="1" customFormat="1" spans="1:14">
      <c r="A183" s="2"/>
      <c r="B183" s="207"/>
      <c r="C183" s="47"/>
      <c r="D183" s="47"/>
      <c r="E183" s="47"/>
      <c r="F183" s="47"/>
      <c r="G183" s="47"/>
      <c r="H183" s="47"/>
      <c r="I183" s="47"/>
      <c r="J183" s="49"/>
      <c r="K183" s="49"/>
      <c r="L183" s="49"/>
      <c r="M183" s="208"/>
      <c r="N183" s="208"/>
    </row>
    <row r="184" s="1" customFormat="1" spans="1:14">
      <c r="A184" s="2"/>
      <c r="B184" s="207"/>
      <c r="C184" s="47"/>
      <c r="D184" s="47"/>
      <c r="E184" s="47"/>
      <c r="F184" s="47"/>
      <c r="G184" s="47"/>
      <c r="H184" s="47"/>
      <c r="I184" s="47"/>
      <c r="J184" s="49"/>
      <c r="K184" s="49"/>
      <c r="L184" s="49"/>
      <c r="M184" s="208"/>
      <c r="N184" s="208"/>
    </row>
    <row r="185" s="1" customFormat="1" spans="1:14">
      <c r="A185" s="2"/>
      <c r="B185" s="207"/>
      <c r="C185" s="47"/>
      <c r="D185" s="47"/>
      <c r="E185" s="47"/>
      <c r="F185" s="47"/>
      <c r="G185" s="47"/>
      <c r="H185" s="47"/>
      <c r="I185" s="47"/>
      <c r="J185" s="49"/>
      <c r="K185" s="49"/>
      <c r="L185" s="49"/>
      <c r="M185" s="208"/>
      <c r="N185" s="208"/>
    </row>
    <row r="186" s="1" customFormat="1" spans="1:14">
      <c r="A186" s="2"/>
      <c r="B186" s="207"/>
      <c r="C186" s="47"/>
      <c r="D186" s="47"/>
      <c r="E186" s="47"/>
      <c r="F186" s="47"/>
      <c r="G186" s="47"/>
      <c r="H186" s="47"/>
      <c r="I186" s="47"/>
      <c r="J186" s="49"/>
      <c r="K186" s="49"/>
      <c r="L186" s="49"/>
      <c r="M186" s="208"/>
      <c r="N186" s="208"/>
    </row>
    <row r="187" s="1" customFormat="1" spans="1:14">
      <c r="A187" s="2"/>
      <c r="B187" s="207"/>
      <c r="C187" s="47"/>
      <c r="D187" s="47"/>
      <c r="E187" s="47"/>
      <c r="F187" s="47"/>
      <c r="G187" s="47"/>
      <c r="H187" s="47"/>
      <c r="I187" s="47"/>
      <c r="J187" s="49"/>
      <c r="K187" s="49"/>
      <c r="L187" s="49"/>
      <c r="M187" s="208"/>
      <c r="N187" s="208"/>
    </row>
    <row r="188" s="1" customFormat="1" spans="1:14">
      <c r="A188" s="2"/>
      <c r="B188" s="207"/>
      <c r="C188" s="47"/>
      <c r="D188" s="47"/>
      <c r="E188" s="47"/>
      <c r="F188" s="47"/>
      <c r="G188" s="47"/>
      <c r="H188" s="47"/>
      <c r="I188" s="47"/>
      <c r="J188" s="49"/>
      <c r="K188" s="49"/>
      <c r="L188" s="49"/>
      <c r="M188" s="208"/>
      <c r="N188" s="208"/>
    </row>
    <row r="189" s="1" customFormat="1" spans="1:14">
      <c r="A189" s="2"/>
      <c r="B189" s="207"/>
      <c r="C189" s="47"/>
      <c r="D189" s="47"/>
      <c r="E189" s="47"/>
      <c r="F189" s="47"/>
      <c r="G189" s="47"/>
      <c r="H189" s="47"/>
      <c r="I189" s="47"/>
      <c r="J189" s="49"/>
      <c r="K189" s="49"/>
      <c r="L189" s="49"/>
      <c r="M189" s="208"/>
      <c r="N189" s="208"/>
    </row>
    <row r="190" s="1" customFormat="1" spans="1:14">
      <c r="A190" s="2"/>
      <c r="B190" s="207"/>
      <c r="C190" s="47"/>
      <c r="D190" s="47"/>
      <c r="E190" s="47"/>
      <c r="F190" s="47"/>
      <c r="G190" s="47"/>
      <c r="H190" s="47"/>
      <c r="I190" s="47"/>
      <c r="J190" s="49"/>
      <c r="K190" s="49"/>
      <c r="L190" s="49"/>
      <c r="M190" s="208"/>
      <c r="N190" s="208"/>
    </row>
    <row r="191" s="1" customFormat="1" spans="1:14">
      <c r="A191" s="2"/>
      <c r="B191" s="207"/>
      <c r="C191" s="47"/>
      <c r="D191" s="47"/>
      <c r="E191" s="47"/>
      <c r="F191" s="47"/>
      <c r="G191" s="47"/>
      <c r="H191" s="47"/>
      <c r="I191" s="47"/>
      <c r="J191" s="49"/>
      <c r="K191" s="49"/>
      <c r="L191" s="49"/>
      <c r="M191" s="208"/>
      <c r="N191" s="208"/>
    </row>
    <row r="192" s="1" customFormat="1" spans="1:14">
      <c r="A192" s="2"/>
      <c r="B192" s="207"/>
      <c r="C192" s="47"/>
      <c r="D192" s="47"/>
      <c r="E192" s="47"/>
      <c r="F192" s="47"/>
      <c r="G192" s="47"/>
      <c r="H192" s="47"/>
      <c r="I192" s="47"/>
      <c r="J192" s="49"/>
      <c r="K192" s="49"/>
      <c r="L192" s="49"/>
      <c r="M192" s="208"/>
      <c r="N192" s="208"/>
    </row>
    <row r="193" s="1" customFormat="1" spans="1:14">
      <c r="A193" s="2"/>
      <c r="B193" s="207"/>
      <c r="C193" s="47"/>
      <c r="D193" s="47"/>
      <c r="E193" s="47"/>
      <c r="F193" s="47"/>
      <c r="G193" s="47"/>
      <c r="H193" s="47"/>
      <c r="I193" s="47"/>
      <c r="J193" s="49"/>
      <c r="K193" s="49"/>
      <c r="L193" s="49"/>
      <c r="M193" s="208"/>
      <c r="N193" s="208"/>
    </row>
    <row r="194" s="1" customFormat="1" spans="1:14">
      <c r="A194" s="2"/>
      <c r="B194" s="207"/>
      <c r="C194" s="47"/>
      <c r="D194" s="47"/>
      <c r="E194" s="47"/>
      <c r="F194" s="47"/>
      <c r="G194" s="47"/>
      <c r="H194" s="47"/>
      <c r="I194" s="47"/>
      <c r="J194" s="49"/>
      <c r="K194" s="49"/>
      <c r="L194" s="49"/>
      <c r="M194" s="208"/>
      <c r="N194" s="208"/>
    </row>
    <row r="195" s="1" customFormat="1" spans="1:14">
      <c r="A195" s="2"/>
      <c r="B195" s="207"/>
      <c r="C195" s="47"/>
      <c r="D195" s="47"/>
      <c r="E195" s="47"/>
      <c r="F195" s="47"/>
      <c r="G195" s="47"/>
      <c r="H195" s="47"/>
      <c r="I195" s="47"/>
      <c r="J195" s="49"/>
      <c r="K195" s="49"/>
      <c r="L195" s="49"/>
      <c r="M195" s="208"/>
      <c r="N195" s="208"/>
    </row>
    <row r="196" s="1" customFormat="1" spans="1:14">
      <c r="A196" s="2"/>
      <c r="B196" s="207"/>
      <c r="C196" s="47"/>
      <c r="D196" s="47"/>
      <c r="E196" s="47"/>
      <c r="F196" s="47"/>
      <c r="G196" s="47"/>
      <c r="H196" s="47"/>
      <c r="I196" s="47"/>
      <c r="J196" s="49"/>
      <c r="K196" s="49"/>
      <c r="L196" s="49"/>
      <c r="M196" s="208"/>
      <c r="N196" s="208"/>
    </row>
    <row r="197" s="1" customFormat="1" spans="1:14">
      <c r="A197" s="2"/>
      <c r="B197" s="207"/>
      <c r="C197" s="47"/>
      <c r="D197" s="47"/>
      <c r="E197" s="47"/>
      <c r="F197" s="47"/>
      <c r="G197" s="47"/>
      <c r="H197" s="47"/>
      <c r="I197" s="47"/>
      <c r="J197" s="49"/>
      <c r="K197" s="49"/>
      <c r="L197" s="49"/>
      <c r="M197" s="208"/>
      <c r="N197" s="208"/>
    </row>
    <row r="198" s="1" customFormat="1" spans="1:14">
      <c r="A198" s="2"/>
      <c r="B198" s="207"/>
      <c r="C198" s="47"/>
      <c r="D198" s="47"/>
      <c r="E198" s="47"/>
      <c r="F198" s="47"/>
      <c r="G198" s="47"/>
      <c r="H198" s="47"/>
      <c r="I198" s="47"/>
      <c r="J198" s="49"/>
      <c r="K198" s="49"/>
      <c r="L198" s="49"/>
      <c r="M198" s="208"/>
      <c r="N198" s="208"/>
    </row>
    <row r="199" s="1" customFormat="1" spans="1:14">
      <c r="A199" s="2"/>
      <c r="B199" s="207"/>
      <c r="C199" s="47"/>
      <c r="D199" s="47"/>
      <c r="E199" s="47"/>
      <c r="F199" s="47"/>
      <c r="G199" s="47"/>
      <c r="H199" s="47"/>
      <c r="I199" s="47"/>
      <c r="J199" s="49"/>
      <c r="K199" s="49"/>
      <c r="L199" s="49"/>
      <c r="M199" s="208"/>
      <c r="N199" s="208"/>
    </row>
    <row r="200" s="1" customFormat="1" spans="1:14">
      <c r="A200" s="2"/>
      <c r="B200" s="207"/>
      <c r="C200" s="47"/>
      <c r="D200" s="47"/>
      <c r="E200" s="47"/>
      <c r="F200" s="47"/>
      <c r="G200" s="47"/>
      <c r="H200" s="47"/>
      <c r="I200" s="47"/>
      <c r="J200" s="49"/>
      <c r="K200" s="49"/>
      <c r="L200" s="49"/>
      <c r="M200" s="208"/>
      <c r="N200" s="208"/>
    </row>
    <row r="201" s="1" customFormat="1" spans="1:14">
      <c r="A201" s="2"/>
      <c r="B201" s="207"/>
      <c r="C201" s="47"/>
      <c r="D201" s="47"/>
      <c r="E201" s="47"/>
      <c r="F201" s="47"/>
      <c r="G201" s="47"/>
      <c r="H201" s="47"/>
      <c r="I201" s="47"/>
      <c r="J201" s="49"/>
      <c r="K201" s="49"/>
      <c r="L201" s="49"/>
      <c r="M201" s="208"/>
      <c r="N201" s="208"/>
    </row>
  </sheetData>
  <mergeCells count="1">
    <mergeCell ref="B1:J1"/>
  </mergeCells>
  <conditionalFormatting sqref="L3:M3">
    <cfRule type="cellIs" dxfId="0" priority="24" operator="greaterThan">
      <formula>180</formula>
    </cfRule>
  </conditionalFormatting>
  <conditionalFormatting sqref="L5:M5">
    <cfRule type="cellIs" dxfId="0" priority="23" operator="greaterThan">
      <formula>180</formula>
    </cfRule>
  </conditionalFormatting>
  <conditionalFormatting sqref="L6:M6">
    <cfRule type="cellIs" dxfId="0" priority="22" operator="greaterThan">
      <formula>180</formula>
    </cfRule>
  </conditionalFormatting>
  <conditionalFormatting sqref="L7:M7">
    <cfRule type="cellIs" dxfId="0" priority="21" operator="greaterThan">
      <formula>180</formula>
    </cfRule>
  </conditionalFormatting>
  <conditionalFormatting sqref="L8:M8">
    <cfRule type="cellIs" dxfId="0" priority="20" operator="greaterThan">
      <formula>180</formula>
    </cfRule>
  </conditionalFormatting>
  <conditionalFormatting sqref="L9:M9">
    <cfRule type="cellIs" dxfId="0" priority="19" operator="greaterThan">
      <formula>180</formula>
    </cfRule>
  </conditionalFormatting>
  <conditionalFormatting sqref="L10:M10">
    <cfRule type="cellIs" dxfId="0" priority="17" operator="greaterThan">
      <formula>180</formula>
    </cfRule>
  </conditionalFormatting>
  <conditionalFormatting sqref="L11:M11">
    <cfRule type="cellIs" dxfId="0" priority="16" operator="greaterThan">
      <formula>180</formula>
    </cfRule>
  </conditionalFormatting>
  <conditionalFormatting sqref="L12:M12">
    <cfRule type="cellIs" dxfId="0" priority="15" operator="greaterThan">
      <formula>180</formula>
    </cfRule>
  </conditionalFormatting>
  <conditionalFormatting sqref="L13:M13">
    <cfRule type="cellIs" dxfId="0" priority="14" operator="greaterThan">
      <formula>180</formula>
    </cfRule>
  </conditionalFormatting>
  <conditionalFormatting sqref="L14:M14">
    <cfRule type="cellIs" dxfId="0" priority="12" operator="greaterThan">
      <formula>180</formula>
    </cfRule>
  </conditionalFormatting>
  <conditionalFormatting sqref="L15:M15">
    <cfRule type="cellIs" dxfId="0" priority="13" operator="greaterThan">
      <formula>180</formula>
    </cfRule>
  </conditionalFormatting>
  <conditionalFormatting sqref="L16:M16">
    <cfRule type="cellIs" dxfId="0" priority="11" operator="greaterThan">
      <formula>180</formula>
    </cfRule>
  </conditionalFormatting>
  <conditionalFormatting sqref="L17:M17">
    <cfRule type="cellIs" dxfId="0" priority="10" operator="greaterThan">
      <formula>180</formula>
    </cfRule>
  </conditionalFormatting>
  <conditionalFormatting sqref="L18">
    <cfRule type="cellIs" dxfId="0" priority="9" operator="greaterThan">
      <formula>180</formula>
    </cfRule>
  </conditionalFormatting>
  <conditionalFormatting sqref="P18">
    <cfRule type="cellIs" dxfId="1" priority="8" operator="lessThan">
      <formula>7</formula>
    </cfRule>
  </conditionalFormatting>
  <conditionalFormatting sqref="S18">
    <cfRule type="cellIs" dxfId="1" priority="7" operator="lessThan">
      <formula>7</formula>
    </cfRule>
  </conditionalFormatting>
  <conditionalFormatting sqref="L19">
    <cfRule type="cellIs" dxfId="0" priority="6" operator="greaterThan">
      <formula>180</formula>
    </cfRule>
  </conditionalFormatting>
  <conditionalFormatting sqref="P19">
    <cfRule type="cellIs" dxfId="1" priority="5" operator="lessThan">
      <formula>7</formula>
    </cfRule>
  </conditionalFormatting>
  <conditionalFormatting sqref="S19">
    <cfRule type="cellIs" dxfId="1" priority="4" operator="lessThan">
      <formula>7</formula>
    </cfRule>
  </conditionalFormatting>
  <conditionalFormatting sqref="L20">
    <cfRule type="cellIs" dxfId="0" priority="3" operator="greaterThan">
      <formula>180</formula>
    </cfRule>
  </conditionalFormatting>
  <conditionalFormatting sqref="P20">
    <cfRule type="cellIs" dxfId="1" priority="2" operator="lessThan">
      <formula>7</formula>
    </cfRule>
  </conditionalFormatting>
  <conditionalFormatting sqref="S20">
    <cfRule type="cellIs" dxfId="1" priority="1" operator="lessThan">
      <formula>7</formula>
    </cfRule>
  </conditionalFormatting>
  <conditionalFormatting sqref="L1:M2 L4:M4 L21:M1048576">
    <cfRule type="cellIs" dxfId="0" priority="25" operator="greaterThan">
      <formula>180</formula>
    </cfRule>
  </conditionalFormatting>
  <dataValidations count="1">
    <dataValidation type="list" allowBlank="1" showInputMessage="1" showErrorMessage="1" sqref="M17:M20">
      <formula1>"PT神经组,PT重症组,PT肌骨组,PT心肺组,ST言语组,OT作业组,PA理疗组"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7"/>
  <sheetViews>
    <sheetView workbookViewId="0">
      <pane ySplit="2" topLeftCell="A61" activePane="bottomLeft" state="frozen"/>
      <selection/>
      <selection pane="bottomLeft" activeCell="D84" sqref="D84"/>
    </sheetView>
  </sheetViews>
  <sheetFormatPr defaultColWidth="9" defaultRowHeight="18.75"/>
  <cols>
    <col min="1" max="1" width="5.375" style="2" customWidth="1"/>
    <col min="2" max="2" width="11.5" style="3" customWidth="1"/>
    <col min="3" max="3" width="5.375" style="100" customWidth="1"/>
    <col min="4" max="4" width="24.875" style="2" customWidth="1"/>
    <col min="5" max="5" width="9.375" style="2" customWidth="1"/>
    <col min="6" max="6" width="16" style="2" customWidth="1"/>
    <col min="7" max="7" width="11.5" style="2" hidden="1" customWidth="1"/>
    <col min="8" max="8" width="13.25" style="2" customWidth="1"/>
    <col min="9" max="9" width="12.625" style="100" customWidth="1"/>
    <col min="10" max="10" width="10.4333333333333" style="101" customWidth="1"/>
    <col min="11" max="11" width="13.25" style="1" customWidth="1"/>
    <col min="12" max="12" width="11.25" style="1" customWidth="1"/>
    <col min="13" max="17" width="8.875" style="91" customWidth="1"/>
    <col min="18" max="18" width="10.375" style="91"/>
    <col min="19" max="16384" width="9" style="1"/>
  </cols>
  <sheetData>
    <row r="1" s="1" customFormat="1" ht="33.75" customHeight="1" spans="1:18">
      <c r="A1" s="2"/>
      <c r="B1" s="7" t="s">
        <v>0</v>
      </c>
      <c r="C1" s="102"/>
      <c r="D1" s="8"/>
      <c r="E1" s="8"/>
      <c r="F1" s="8"/>
      <c r="G1" s="8"/>
      <c r="H1" s="8"/>
      <c r="I1" s="102"/>
      <c r="J1" s="8"/>
      <c r="K1" s="85" t="s">
        <v>1</v>
      </c>
      <c r="L1" s="49" t="s">
        <v>2</v>
      </c>
      <c r="M1" s="86" t="s">
        <v>223</v>
      </c>
      <c r="N1" s="86" t="s">
        <v>223</v>
      </c>
      <c r="O1" s="86" t="s">
        <v>223</v>
      </c>
      <c r="P1" s="86" t="s">
        <v>223</v>
      </c>
      <c r="Q1" s="86" t="s">
        <v>224</v>
      </c>
      <c r="R1" s="91" t="s">
        <v>225</v>
      </c>
    </row>
    <row r="2" s="1" customFormat="1" spans="1:18">
      <c r="A2" s="9" t="s">
        <v>11</v>
      </c>
      <c r="B2" s="10" t="s">
        <v>12</v>
      </c>
      <c r="C2" s="103" t="s">
        <v>13</v>
      </c>
      <c r="D2" s="11" t="s">
        <v>14</v>
      </c>
      <c r="E2" s="11" t="s">
        <v>15</v>
      </c>
      <c r="F2" s="11" t="s">
        <v>16</v>
      </c>
      <c r="G2" s="11" t="s">
        <v>17</v>
      </c>
      <c r="H2" s="11" t="s">
        <v>18</v>
      </c>
      <c r="I2" s="150" t="s">
        <v>19</v>
      </c>
      <c r="J2" s="151" t="s">
        <v>4</v>
      </c>
      <c r="K2" s="49"/>
      <c r="L2" s="49"/>
      <c r="M2" s="152">
        <v>2022</v>
      </c>
      <c r="N2" s="153">
        <v>2023</v>
      </c>
      <c r="O2" s="153">
        <v>2024</v>
      </c>
      <c r="P2" s="153">
        <v>2025</v>
      </c>
      <c r="Q2" s="153"/>
      <c r="R2" s="166">
        <f ca="1">TODAY()</f>
        <v>45553</v>
      </c>
    </row>
    <row r="3" s="1" customFormat="1" spans="1:18">
      <c r="A3" s="9"/>
      <c r="B3" s="104" t="s">
        <v>20</v>
      </c>
      <c r="C3" s="105" t="s">
        <v>21</v>
      </c>
      <c r="D3" s="13" t="s">
        <v>22</v>
      </c>
      <c r="E3" s="13" t="s">
        <v>23</v>
      </c>
      <c r="F3" s="13" t="s">
        <v>226</v>
      </c>
      <c r="G3" s="106" t="s">
        <v>25</v>
      </c>
      <c r="H3" s="22">
        <v>43682</v>
      </c>
      <c r="I3" s="154">
        <v>18018880577</v>
      </c>
      <c r="J3" s="155"/>
      <c r="K3" s="94">
        <f ca="1">TODAY()</f>
        <v>45553</v>
      </c>
      <c r="L3" s="49">
        <f ca="1">DATEDIF(H3,K3,"D")</f>
        <v>1871</v>
      </c>
      <c r="M3" s="86"/>
      <c r="N3" s="91"/>
      <c r="O3" s="91"/>
      <c r="P3" s="91"/>
      <c r="Q3" s="91"/>
      <c r="R3" s="91"/>
    </row>
    <row r="4" s="1" customFormat="1" spans="1:18">
      <c r="A4" s="9"/>
      <c r="B4" s="107" t="s">
        <v>29</v>
      </c>
      <c r="C4" s="108" t="s">
        <v>21</v>
      </c>
      <c r="D4" s="19" t="s">
        <v>30</v>
      </c>
      <c r="E4" s="19" t="s">
        <v>23</v>
      </c>
      <c r="F4" s="19" t="s">
        <v>41</v>
      </c>
      <c r="G4" s="109" t="s">
        <v>31</v>
      </c>
      <c r="H4" s="22">
        <v>45034</v>
      </c>
      <c r="I4" s="156">
        <v>13273816086</v>
      </c>
      <c r="J4" s="157"/>
      <c r="K4" s="94">
        <f ca="1">TODAY()</f>
        <v>45553</v>
      </c>
      <c r="L4" s="49">
        <f ca="1">DATEDIF(H4,K4,"D")</f>
        <v>519</v>
      </c>
      <c r="M4" s="86"/>
      <c r="N4" s="91"/>
      <c r="O4" s="91">
        <v>10</v>
      </c>
      <c r="P4" s="91"/>
      <c r="Q4" s="91">
        <v>5</v>
      </c>
      <c r="R4" s="91">
        <f>M4+N4+O4+P4-Q4</f>
        <v>5</v>
      </c>
    </row>
    <row r="5" s="1" customFormat="1" spans="1:18">
      <c r="A5" s="9"/>
      <c r="B5" s="107" t="s">
        <v>32</v>
      </c>
      <c r="C5" s="108" t="s">
        <v>21</v>
      </c>
      <c r="D5" s="19" t="s">
        <v>33</v>
      </c>
      <c r="E5" s="19" t="s">
        <v>23</v>
      </c>
      <c r="F5" s="19" t="s">
        <v>34</v>
      </c>
      <c r="G5" s="109" t="s">
        <v>35</v>
      </c>
      <c r="H5" s="22">
        <v>44894</v>
      </c>
      <c r="I5" s="156">
        <v>17596216125</v>
      </c>
      <c r="J5" s="157"/>
      <c r="K5" s="94">
        <f ca="1">TODAY()</f>
        <v>45553</v>
      </c>
      <c r="L5" s="49">
        <f ca="1">DATEDIF(H5,K5,"D")</f>
        <v>659</v>
      </c>
      <c r="M5" s="86"/>
      <c r="N5" s="91"/>
      <c r="O5" s="91">
        <v>5</v>
      </c>
      <c r="P5" s="91"/>
      <c r="Q5" s="91">
        <v>2</v>
      </c>
      <c r="R5" s="91">
        <f>M5+N5+O5+P5-Q5</f>
        <v>3</v>
      </c>
    </row>
    <row r="6" s="1" customFormat="1" spans="1:18">
      <c r="A6" s="9"/>
      <c r="B6" s="110" t="s">
        <v>36</v>
      </c>
      <c r="C6" s="111" t="s">
        <v>37</v>
      </c>
      <c r="D6" s="111" t="s">
        <v>38</v>
      </c>
      <c r="E6" s="111" t="s">
        <v>23</v>
      </c>
      <c r="F6" s="111" t="s">
        <v>34</v>
      </c>
      <c r="G6" s="111" t="s">
        <v>35</v>
      </c>
      <c r="H6" s="112">
        <v>45406</v>
      </c>
      <c r="I6" s="108">
        <v>13677164817</v>
      </c>
      <c r="J6" s="157"/>
      <c r="K6" s="94"/>
      <c r="L6" s="49"/>
      <c r="M6" s="86"/>
      <c r="N6" s="91"/>
      <c r="O6" s="91">
        <v>0</v>
      </c>
      <c r="P6" s="91"/>
      <c r="Q6" s="91"/>
      <c r="R6" s="91">
        <f>M6+N6+O6+P6-Q6</f>
        <v>0</v>
      </c>
    </row>
    <row r="7" s="1" customFormat="1" spans="1:18">
      <c r="A7" s="9"/>
      <c r="B7" s="110" t="s">
        <v>39</v>
      </c>
      <c r="C7" s="108" t="s">
        <v>21</v>
      </c>
      <c r="D7" s="111"/>
      <c r="E7" s="111"/>
      <c r="F7" s="111" t="s">
        <v>34</v>
      </c>
      <c r="G7" s="113"/>
      <c r="H7" s="112">
        <v>45435</v>
      </c>
      <c r="I7" s="118"/>
      <c r="J7" s="157"/>
      <c r="K7" s="94"/>
      <c r="L7" s="49"/>
      <c r="M7" s="86"/>
      <c r="N7" s="91"/>
      <c r="O7" s="91">
        <v>0</v>
      </c>
      <c r="P7" s="91"/>
      <c r="Q7" s="91"/>
      <c r="R7" s="91">
        <f>M7+N7+O7+P7-Q7</f>
        <v>0</v>
      </c>
    </row>
    <row r="8" s="1" customFormat="1" spans="1:18">
      <c r="A8" s="9"/>
      <c r="B8" s="107" t="s">
        <v>47</v>
      </c>
      <c r="C8" s="108" t="s">
        <v>21</v>
      </c>
      <c r="D8" s="19" t="s">
        <v>48</v>
      </c>
      <c r="E8" s="19" t="s">
        <v>23</v>
      </c>
      <c r="F8" s="19" t="s">
        <v>49</v>
      </c>
      <c r="G8" s="109" t="s">
        <v>43</v>
      </c>
      <c r="H8" s="22">
        <v>44788</v>
      </c>
      <c r="I8" s="156">
        <v>17501630139</v>
      </c>
      <c r="J8" s="157"/>
      <c r="K8" s="94">
        <f ca="1" t="shared" ref="K8:K30" si="0">TODAY()</f>
        <v>45553</v>
      </c>
      <c r="L8" s="49">
        <f ca="1" t="shared" ref="L8:L30" si="1">DATEDIF(H8,K8,"D")</f>
        <v>765</v>
      </c>
      <c r="M8" s="86"/>
      <c r="N8" s="91">
        <v>3</v>
      </c>
      <c r="O8" s="91">
        <v>10</v>
      </c>
      <c r="P8" s="91"/>
      <c r="Q8" s="91">
        <v>3</v>
      </c>
      <c r="R8" s="91">
        <f>M8+N8+O8+P8-Q8</f>
        <v>10</v>
      </c>
    </row>
    <row r="9" s="1" customFormat="1" spans="1:18">
      <c r="A9" s="9"/>
      <c r="B9" s="107" t="s">
        <v>42</v>
      </c>
      <c r="C9" s="108" t="s">
        <v>37</v>
      </c>
      <c r="D9" s="19" t="s">
        <v>22</v>
      </c>
      <c r="E9" s="19" t="s">
        <v>23</v>
      </c>
      <c r="F9" s="19" t="s">
        <v>43</v>
      </c>
      <c r="G9" s="109" t="s">
        <v>43</v>
      </c>
      <c r="H9" s="114">
        <v>43709</v>
      </c>
      <c r="I9" s="156">
        <v>18256549939</v>
      </c>
      <c r="J9" s="157"/>
      <c r="K9" s="94">
        <f ca="1" t="shared" si="0"/>
        <v>45553</v>
      </c>
      <c r="L9" s="49">
        <f ca="1" t="shared" si="1"/>
        <v>1844</v>
      </c>
      <c r="M9" s="86"/>
      <c r="N9" s="91">
        <v>5</v>
      </c>
      <c r="O9" s="91">
        <v>5</v>
      </c>
      <c r="P9" s="91"/>
      <c r="Q9" s="91"/>
      <c r="R9" s="91">
        <f t="shared" ref="R9:R40" si="2">M9+N9+O9+P9-Q9</f>
        <v>10</v>
      </c>
    </row>
    <row r="10" s="1" customFormat="1" spans="1:18">
      <c r="A10" s="9"/>
      <c r="B10" s="107" t="s">
        <v>45</v>
      </c>
      <c r="C10" s="108" t="s">
        <v>37</v>
      </c>
      <c r="D10" s="19" t="s">
        <v>46</v>
      </c>
      <c r="E10" s="19" t="s">
        <v>23</v>
      </c>
      <c r="F10" s="19" t="s">
        <v>43</v>
      </c>
      <c r="G10" s="109" t="s">
        <v>43</v>
      </c>
      <c r="H10" s="114">
        <v>43709</v>
      </c>
      <c r="I10" s="156">
        <v>19953939759</v>
      </c>
      <c r="J10" s="157"/>
      <c r="K10" s="94">
        <f ca="1" t="shared" si="0"/>
        <v>45553</v>
      </c>
      <c r="L10" s="49">
        <f ca="1" t="shared" si="1"/>
        <v>1844</v>
      </c>
      <c r="M10" s="86"/>
      <c r="N10" s="91">
        <v>5</v>
      </c>
      <c r="O10" s="91">
        <v>5</v>
      </c>
      <c r="P10" s="91"/>
      <c r="Q10" s="91"/>
      <c r="R10" s="91">
        <f t="shared" si="2"/>
        <v>10</v>
      </c>
    </row>
    <row r="11" s="1" customFormat="1" spans="1:18">
      <c r="A11" s="9"/>
      <c r="B11" s="107" t="s">
        <v>60</v>
      </c>
      <c r="C11" s="108" t="s">
        <v>21</v>
      </c>
      <c r="D11" s="19" t="s">
        <v>61</v>
      </c>
      <c r="E11" s="19" t="s">
        <v>23</v>
      </c>
      <c r="F11" s="19" t="s">
        <v>43</v>
      </c>
      <c r="G11" s="109" t="s">
        <v>43</v>
      </c>
      <c r="H11" s="114">
        <v>44873</v>
      </c>
      <c r="I11" s="156">
        <v>18258531041</v>
      </c>
      <c r="J11" s="157"/>
      <c r="K11" s="94">
        <f ca="1" t="shared" si="0"/>
        <v>45553</v>
      </c>
      <c r="L11" s="49">
        <f ca="1" t="shared" si="1"/>
        <v>680</v>
      </c>
      <c r="M11" s="86"/>
      <c r="N11" s="91"/>
      <c r="O11" s="91">
        <v>5</v>
      </c>
      <c r="P11" s="91"/>
      <c r="Q11" s="91"/>
      <c r="R11" s="91">
        <f t="shared" si="2"/>
        <v>5</v>
      </c>
    </row>
    <row r="12" s="1" customFormat="1" spans="1:18">
      <c r="A12" s="9"/>
      <c r="B12" s="107" t="s">
        <v>54</v>
      </c>
      <c r="C12" s="115" t="s">
        <v>37</v>
      </c>
      <c r="D12" s="19" t="s">
        <v>48</v>
      </c>
      <c r="E12" s="19" t="s">
        <v>23</v>
      </c>
      <c r="F12" s="19" t="s">
        <v>43</v>
      </c>
      <c r="G12" s="109" t="s">
        <v>43</v>
      </c>
      <c r="H12" s="114">
        <v>44795</v>
      </c>
      <c r="I12" s="156">
        <v>18860892253</v>
      </c>
      <c r="J12" s="157"/>
      <c r="K12" s="94">
        <f ca="1" t="shared" si="0"/>
        <v>45553</v>
      </c>
      <c r="L12" s="49">
        <f ca="1" t="shared" si="1"/>
        <v>758</v>
      </c>
      <c r="M12" s="86"/>
      <c r="N12" s="91"/>
      <c r="O12" s="91">
        <v>5</v>
      </c>
      <c r="P12" s="91"/>
      <c r="Q12" s="91"/>
      <c r="R12" s="91">
        <f t="shared" si="2"/>
        <v>5</v>
      </c>
    </row>
    <row r="13" s="1" customFormat="1" spans="1:18">
      <c r="A13" s="9"/>
      <c r="B13" s="107" t="s">
        <v>55</v>
      </c>
      <c r="C13" s="108" t="s">
        <v>37</v>
      </c>
      <c r="D13" s="19" t="s">
        <v>56</v>
      </c>
      <c r="E13" s="19" t="s">
        <v>57</v>
      </c>
      <c r="F13" s="19" t="s">
        <v>58</v>
      </c>
      <c r="G13" s="109" t="s">
        <v>43</v>
      </c>
      <c r="H13" s="114">
        <v>44809</v>
      </c>
      <c r="I13" s="156">
        <v>13036177057</v>
      </c>
      <c r="J13" s="157"/>
      <c r="K13" s="94">
        <f ca="1" t="shared" si="0"/>
        <v>45553</v>
      </c>
      <c r="L13" s="49">
        <f ca="1" t="shared" si="1"/>
        <v>744</v>
      </c>
      <c r="M13" s="86"/>
      <c r="N13" s="91"/>
      <c r="O13" s="91">
        <v>5</v>
      </c>
      <c r="P13" s="91"/>
      <c r="Q13" s="91"/>
      <c r="R13" s="91">
        <f t="shared" si="2"/>
        <v>5</v>
      </c>
    </row>
    <row r="14" s="1" customFormat="1" spans="1:18">
      <c r="A14" s="9"/>
      <c r="B14" s="107" t="s">
        <v>63</v>
      </c>
      <c r="C14" s="108" t="s">
        <v>21</v>
      </c>
      <c r="D14" s="19" t="s">
        <v>64</v>
      </c>
      <c r="E14" s="19" t="s">
        <v>57</v>
      </c>
      <c r="F14" s="19" t="s">
        <v>58</v>
      </c>
      <c r="G14" s="109" t="s">
        <v>43</v>
      </c>
      <c r="H14" s="114">
        <v>44874</v>
      </c>
      <c r="I14" s="156">
        <v>18601601896</v>
      </c>
      <c r="J14" s="157"/>
      <c r="K14" s="94">
        <f ca="1" t="shared" si="0"/>
        <v>45553</v>
      </c>
      <c r="L14" s="49">
        <f ca="1" t="shared" si="1"/>
        <v>679</v>
      </c>
      <c r="M14" s="86"/>
      <c r="N14" s="91"/>
      <c r="O14" s="91">
        <v>5</v>
      </c>
      <c r="P14" s="91"/>
      <c r="Q14" s="91"/>
      <c r="R14" s="91">
        <f t="shared" si="2"/>
        <v>5</v>
      </c>
    </row>
    <row r="15" s="1" customFormat="1" spans="1:18">
      <c r="A15" s="9"/>
      <c r="B15" s="107" t="s">
        <v>50</v>
      </c>
      <c r="C15" s="108" t="s">
        <v>37</v>
      </c>
      <c r="D15" s="19" t="s">
        <v>51</v>
      </c>
      <c r="E15" s="19" t="s">
        <v>23</v>
      </c>
      <c r="F15" s="19" t="s">
        <v>52</v>
      </c>
      <c r="G15" s="109" t="s">
        <v>43</v>
      </c>
      <c r="H15" s="114">
        <v>44788</v>
      </c>
      <c r="I15" s="156">
        <v>15800399853</v>
      </c>
      <c r="J15" s="157"/>
      <c r="K15" s="94">
        <f ca="1" t="shared" si="0"/>
        <v>45553</v>
      </c>
      <c r="L15" s="49">
        <f ca="1" t="shared" si="1"/>
        <v>765</v>
      </c>
      <c r="M15" s="86"/>
      <c r="N15" s="91"/>
      <c r="O15" s="91">
        <v>5</v>
      </c>
      <c r="P15" s="91"/>
      <c r="Q15" s="91"/>
      <c r="R15" s="91">
        <f t="shared" si="2"/>
        <v>5</v>
      </c>
    </row>
    <row r="16" s="1" customFormat="1" spans="1:18">
      <c r="A16" s="9"/>
      <c r="B16" s="116" t="s">
        <v>65</v>
      </c>
      <c r="C16" s="108" t="s">
        <v>21</v>
      </c>
      <c r="D16" s="19" t="s">
        <v>66</v>
      </c>
      <c r="E16" s="19" t="s">
        <v>23</v>
      </c>
      <c r="F16" s="19" t="s">
        <v>49</v>
      </c>
      <c r="G16" s="109" t="s">
        <v>43</v>
      </c>
      <c r="H16" s="114">
        <v>44910</v>
      </c>
      <c r="I16" s="156">
        <v>13120665881</v>
      </c>
      <c r="J16" s="157"/>
      <c r="K16" s="94">
        <f ca="1" t="shared" si="0"/>
        <v>45553</v>
      </c>
      <c r="L16" s="49">
        <f ca="1" t="shared" si="1"/>
        <v>643</v>
      </c>
      <c r="M16" s="86"/>
      <c r="N16" s="91"/>
      <c r="O16" s="91">
        <v>10</v>
      </c>
      <c r="P16" s="91"/>
      <c r="Q16" s="91">
        <v>6</v>
      </c>
      <c r="R16" s="91">
        <f t="shared" si="2"/>
        <v>4</v>
      </c>
    </row>
    <row r="17" s="1" customFormat="1" spans="1:18">
      <c r="A17" s="9"/>
      <c r="B17" s="116" t="s">
        <v>67</v>
      </c>
      <c r="C17" s="108" t="s">
        <v>37</v>
      </c>
      <c r="D17" s="19" t="s">
        <v>68</v>
      </c>
      <c r="E17" s="19" t="s">
        <v>57</v>
      </c>
      <c r="F17" s="19" t="s">
        <v>58</v>
      </c>
      <c r="G17" s="109" t="s">
        <v>43</v>
      </c>
      <c r="H17" s="114">
        <v>44911</v>
      </c>
      <c r="I17" s="156">
        <v>15038321560</v>
      </c>
      <c r="J17" s="157"/>
      <c r="K17" s="94">
        <f ca="1" t="shared" si="0"/>
        <v>45553</v>
      </c>
      <c r="L17" s="49">
        <f ca="1" t="shared" si="1"/>
        <v>642</v>
      </c>
      <c r="M17" s="86"/>
      <c r="N17" s="91"/>
      <c r="O17" s="91">
        <v>5</v>
      </c>
      <c r="P17" s="91"/>
      <c r="Q17" s="91"/>
      <c r="R17" s="91">
        <f t="shared" si="2"/>
        <v>5</v>
      </c>
    </row>
    <row r="18" s="1" customFormat="1" spans="1:18">
      <c r="A18" s="9"/>
      <c r="B18" s="116" t="s">
        <v>70</v>
      </c>
      <c r="C18" s="108" t="s">
        <v>37</v>
      </c>
      <c r="D18" s="19" t="s">
        <v>71</v>
      </c>
      <c r="E18" s="19" t="s">
        <v>23</v>
      </c>
      <c r="F18" s="19" t="s">
        <v>58</v>
      </c>
      <c r="G18" s="109" t="s">
        <v>43</v>
      </c>
      <c r="H18" s="114">
        <v>44967</v>
      </c>
      <c r="I18" s="156">
        <v>18646731418</v>
      </c>
      <c r="J18" s="157"/>
      <c r="K18" s="94">
        <f ca="1" t="shared" si="0"/>
        <v>45553</v>
      </c>
      <c r="L18" s="49">
        <f ca="1" t="shared" si="1"/>
        <v>586</v>
      </c>
      <c r="M18" s="86"/>
      <c r="N18" s="91"/>
      <c r="O18" s="91">
        <v>4</v>
      </c>
      <c r="P18" s="91"/>
      <c r="Q18" s="91"/>
      <c r="R18" s="91">
        <f t="shared" si="2"/>
        <v>4</v>
      </c>
    </row>
    <row r="19" s="1" customFormat="1" spans="1:18">
      <c r="A19" s="9"/>
      <c r="B19" s="116" t="s">
        <v>72</v>
      </c>
      <c r="C19" s="108" t="s">
        <v>21</v>
      </c>
      <c r="D19" s="19" t="s">
        <v>73</v>
      </c>
      <c r="E19" s="19" t="s">
        <v>23</v>
      </c>
      <c r="F19" s="19" t="s">
        <v>58</v>
      </c>
      <c r="G19" s="109" t="s">
        <v>43</v>
      </c>
      <c r="H19" s="114">
        <v>45013</v>
      </c>
      <c r="I19" s="156">
        <v>18570324095</v>
      </c>
      <c r="J19" s="157"/>
      <c r="K19" s="94">
        <f ca="1" t="shared" si="0"/>
        <v>45553</v>
      </c>
      <c r="L19" s="49">
        <f ca="1" t="shared" si="1"/>
        <v>540</v>
      </c>
      <c r="M19" s="86"/>
      <c r="N19" s="91"/>
      <c r="O19" s="91">
        <v>3</v>
      </c>
      <c r="P19" s="91"/>
      <c r="Q19" s="91"/>
      <c r="R19" s="91">
        <f t="shared" si="2"/>
        <v>3</v>
      </c>
    </row>
    <row r="20" s="1" customFormat="1" spans="1:18">
      <c r="A20" s="9"/>
      <c r="B20" s="116" t="s">
        <v>75</v>
      </c>
      <c r="C20" s="108" t="s">
        <v>37</v>
      </c>
      <c r="D20" s="19" t="s">
        <v>76</v>
      </c>
      <c r="E20" s="19" t="s">
        <v>57</v>
      </c>
      <c r="F20" s="19" t="s">
        <v>58</v>
      </c>
      <c r="G20" s="109" t="s">
        <v>43</v>
      </c>
      <c r="H20" s="114">
        <v>45013</v>
      </c>
      <c r="I20" s="156">
        <v>18355351018</v>
      </c>
      <c r="J20" s="157"/>
      <c r="K20" s="94">
        <f ca="1" t="shared" si="0"/>
        <v>45553</v>
      </c>
      <c r="L20" s="49">
        <f ca="1" t="shared" si="1"/>
        <v>540</v>
      </c>
      <c r="M20" s="86"/>
      <c r="N20" s="91"/>
      <c r="O20" s="91">
        <v>3</v>
      </c>
      <c r="P20" s="91"/>
      <c r="Q20" s="91"/>
      <c r="R20" s="91">
        <f t="shared" si="2"/>
        <v>3</v>
      </c>
    </row>
    <row r="21" s="1" customFormat="1" spans="1:18">
      <c r="A21" s="9"/>
      <c r="B21" s="116" t="s">
        <v>77</v>
      </c>
      <c r="C21" s="108" t="s">
        <v>21</v>
      </c>
      <c r="D21" s="19" t="s">
        <v>78</v>
      </c>
      <c r="E21" s="19" t="s">
        <v>57</v>
      </c>
      <c r="F21" s="19" t="s">
        <v>58</v>
      </c>
      <c r="G21" s="109" t="s">
        <v>43</v>
      </c>
      <c r="H21" s="114">
        <v>45029</v>
      </c>
      <c r="I21" s="156">
        <v>18370660521</v>
      </c>
      <c r="J21" s="157"/>
      <c r="K21" s="94">
        <f ca="1" t="shared" si="0"/>
        <v>45553</v>
      </c>
      <c r="L21" s="49">
        <f ca="1" t="shared" si="1"/>
        <v>524</v>
      </c>
      <c r="M21" s="86"/>
      <c r="N21" s="91"/>
      <c r="O21" s="91">
        <v>3</v>
      </c>
      <c r="P21" s="91"/>
      <c r="Q21" s="91"/>
      <c r="R21" s="91">
        <f t="shared" si="2"/>
        <v>3</v>
      </c>
    </row>
    <row r="22" s="1" customFormat="1" spans="1:18">
      <c r="A22" s="9"/>
      <c r="B22" s="117" t="s">
        <v>79</v>
      </c>
      <c r="C22" s="118" t="s">
        <v>37</v>
      </c>
      <c r="D22" s="9" t="s">
        <v>80</v>
      </c>
      <c r="E22" s="19" t="s">
        <v>57</v>
      </c>
      <c r="F22" s="19" t="s">
        <v>58</v>
      </c>
      <c r="G22" s="109" t="s">
        <v>43</v>
      </c>
      <c r="H22" s="114">
        <v>45096</v>
      </c>
      <c r="I22" s="156">
        <v>13183030445</v>
      </c>
      <c r="J22" s="157"/>
      <c r="K22" s="94">
        <f ca="1" t="shared" si="0"/>
        <v>45553</v>
      </c>
      <c r="L22" s="49">
        <f ca="1" t="shared" si="1"/>
        <v>457</v>
      </c>
      <c r="M22" s="86"/>
      <c r="N22" s="91"/>
      <c r="O22" s="91">
        <v>2</v>
      </c>
      <c r="P22" s="91"/>
      <c r="Q22" s="91"/>
      <c r="R22" s="91">
        <f t="shared" si="2"/>
        <v>2</v>
      </c>
    </row>
    <row r="23" s="1" customFormat="1" spans="1:18">
      <c r="A23" s="9"/>
      <c r="B23" s="117" t="s">
        <v>81</v>
      </c>
      <c r="C23" s="118" t="s">
        <v>37</v>
      </c>
      <c r="D23" s="32" t="s">
        <v>82</v>
      </c>
      <c r="E23" s="28" t="s">
        <v>23</v>
      </c>
      <c r="F23" s="19" t="s">
        <v>43</v>
      </c>
      <c r="G23" s="119" t="s">
        <v>43</v>
      </c>
      <c r="H23" s="114">
        <v>45114</v>
      </c>
      <c r="I23" s="156">
        <v>13524438505</v>
      </c>
      <c r="J23" s="157"/>
      <c r="K23" s="94">
        <f ca="1" t="shared" si="0"/>
        <v>45553</v>
      </c>
      <c r="L23" s="49">
        <f ca="1" t="shared" si="1"/>
        <v>439</v>
      </c>
      <c r="M23" s="86"/>
      <c r="N23" s="91"/>
      <c r="O23" s="91">
        <v>2</v>
      </c>
      <c r="P23" s="91"/>
      <c r="Q23" s="91"/>
      <c r="R23" s="91">
        <f t="shared" si="2"/>
        <v>2</v>
      </c>
    </row>
    <row r="24" s="1" customFormat="1" spans="1:18">
      <c r="A24" s="9"/>
      <c r="B24" s="117" t="s">
        <v>83</v>
      </c>
      <c r="C24" s="118" t="s">
        <v>37</v>
      </c>
      <c r="D24" s="34" t="s">
        <v>84</v>
      </c>
      <c r="E24" s="28" t="s">
        <v>57</v>
      </c>
      <c r="F24" s="19" t="s">
        <v>43</v>
      </c>
      <c r="G24" s="119" t="s">
        <v>43</v>
      </c>
      <c r="H24" s="120">
        <v>45124</v>
      </c>
      <c r="I24" s="149">
        <v>18225796427</v>
      </c>
      <c r="J24" s="157"/>
      <c r="K24" s="94">
        <f ca="1" t="shared" si="0"/>
        <v>45553</v>
      </c>
      <c r="L24" s="49">
        <f ca="1" t="shared" si="1"/>
        <v>429</v>
      </c>
      <c r="M24" s="86"/>
      <c r="N24" s="91"/>
      <c r="O24" s="91">
        <v>2</v>
      </c>
      <c r="P24" s="91"/>
      <c r="Q24" s="91"/>
      <c r="R24" s="91">
        <f t="shared" si="2"/>
        <v>2</v>
      </c>
    </row>
    <row r="25" s="1" customFormat="1" spans="1:18">
      <c r="A25" s="9"/>
      <c r="B25" s="117" t="s">
        <v>86</v>
      </c>
      <c r="C25" s="118" t="s">
        <v>37</v>
      </c>
      <c r="D25" s="34" t="s">
        <v>87</v>
      </c>
      <c r="E25" s="34" t="s">
        <v>23</v>
      </c>
      <c r="F25" s="36" t="s">
        <v>52</v>
      </c>
      <c r="G25" s="121" t="s">
        <v>43</v>
      </c>
      <c r="H25" s="120">
        <v>45124</v>
      </c>
      <c r="I25" s="149">
        <v>18818025108</v>
      </c>
      <c r="J25" s="157"/>
      <c r="K25" s="94">
        <f ca="1" t="shared" si="0"/>
        <v>45553</v>
      </c>
      <c r="L25" s="49">
        <f ca="1" t="shared" si="1"/>
        <v>429</v>
      </c>
      <c r="M25" s="86"/>
      <c r="N25" s="91"/>
      <c r="O25" s="91">
        <v>2</v>
      </c>
      <c r="P25" s="91"/>
      <c r="Q25" s="91"/>
      <c r="R25" s="91">
        <f t="shared" si="2"/>
        <v>2</v>
      </c>
    </row>
    <row r="26" s="1" customFormat="1" spans="1:18">
      <c r="A26" s="9"/>
      <c r="B26" s="117" t="s">
        <v>88</v>
      </c>
      <c r="C26" s="122" t="s">
        <v>21</v>
      </c>
      <c r="D26" s="34" t="s">
        <v>89</v>
      </c>
      <c r="E26" s="34" t="s">
        <v>57</v>
      </c>
      <c r="F26" s="19" t="s">
        <v>58</v>
      </c>
      <c r="G26" s="121" t="s">
        <v>43</v>
      </c>
      <c r="H26" s="120">
        <v>45131</v>
      </c>
      <c r="I26" s="149">
        <v>15951269335</v>
      </c>
      <c r="J26" s="157"/>
      <c r="K26" s="94">
        <f ca="1" t="shared" si="0"/>
        <v>45553</v>
      </c>
      <c r="L26" s="49">
        <f ca="1" t="shared" si="1"/>
        <v>422</v>
      </c>
      <c r="M26" s="86"/>
      <c r="N26" s="91"/>
      <c r="O26" s="91">
        <v>2</v>
      </c>
      <c r="P26" s="91"/>
      <c r="Q26" s="91"/>
      <c r="R26" s="91">
        <f t="shared" si="2"/>
        <v>2</v>
      </c>
    </row>
    <row r="27" s="1" customFormat="1" spans="1:18">
      <c r="A27" s="9"/>
      <c r="B27" s="117" t="s">
        <v>90</v>
      </c>
      <c r="C27" s="122" t="s">
        <v>21</v>
      </c>
      <c r="D27" s="34" t="s">
        <v>91</v>
      </c>
      <c r="E27" s="34" t="s">
        <v>57</v>
      </c>
      <c r="F27" s="19" t="s">
        <v>58</v>
      </c>
      <c r="G27" s="121" t="s">
        <v>43</v>
      </c>
      <c r="H27" s="120">
        <v>45131</v>
      </c>
      <c r="I27" s="149">
        <v>18199659665</v>
      </c>
      <c r="J27" s="157"/>
      <c r="K27" s="94">
        <f ca="1" t="shared" si="0"/>
        <v>45553</v>
      </c>
      <c r="L27" s="49">
        <f ca="1" t="shared" si="1"/>
        <v>422</v>
      </c>
      <c r="M27" s="86"/>
      <c r="N27" s="91"/>
      <c r="O27" s="91">
        <v>2</v>
      </c>
      <c r="P27" s="91"/>
      <c r="Q27" s="91"/>
      <c r="R27" s="91">
        <f t="shared" si="2"/>
        <v>2</v>
      </c>
    </row>
    <row r="28" s="1" customFormat="1" spans="1:18">
      <c r="A28" s="9"/>
      <c r="B28" s="117" t="s">
        <v>92</v>
      </c>
      <c r="C28" s="123" t="s">
        <v>37</v>
      </c>
      <c r="D28" s="32" t="s">
        <v>93</v>
      </c>
      <c r="E28" s="32" t="s">
        <v>23</v>
      </c>
      <c r="F28" s="28" t="s">
        <v>43</v>
      </c>
      <c r="G28" s="124" t="s">
        <v>43</v>
      </c>
      <c r="H28" s="120">
        <v>45132</v>
      </c>
      <c r="I28" s="149">
        <v>18286512574</v>
      </c>
      <c r="J28" s="158"/>
      <c r="K28" s="94">
        <f ca="1" t="shared" si="0"/>
        <v>45553</v>
      </c>
      <c r="L28" s="49">
        <f ca="1" t="shared" si="1"/>
        <v>421</v>
      </c>
      <c r="M28" s="86"/>
      <c r="N28" s="91"/>
      <c r="O28" s="91">
        <v>2</v>
      </c>
      <c r="P28" s="91"/>
      <c r="Q28" s="91"/>
      <c r="R28" s="91">
        <f t="shared" si="2"/>
        <v>2</v>
      </c>
    </row>
    <row r="29" s="1" customFormat="1" spans="1:18">
      <c r="A29" s="9"/>
      <c r="B29" s="117" t="s">
        <v>94</v>
      </c>
      <c r="C29" s="125" t="s">
        <v>21</v>
      </c>
      <c r="D29" s="36" t="s">
        <v>95</v>
      </c>
      <c r="E29" s="34" t="s">
        <v>57</v>
      </c>
      <c r="F29" s="63" t="s">
        <v>43</v>
      </c>
      <c r="G29" s="63" t="s">
        <v>43</v>
      </c>
      <c r="H29" s="126">
        <v>45180</v>
      </c>
      <c r="I29" s="159">
        <v>18994125623</v>
      </c>
      <c r="J29" s="117"/>
      <c r="K29" s="94">
        <f ca="1" t="shared" si="0"/>
        <v>45553</v>
      </c>
      <c r="L29" s="49">
        <f ca="1" t="shared" si="1"/>
        <v>373</v>
      </c>
      <c r="M29" s="86"/>
      <c r="N29" s="91"/>
      <c r="O29" s="91">
        <v>2</v>
      </c>
      <c r="P29" s="91"/>
      <c r="Q29" s="91"/>
      <c r="R29" s="91">
        <f t="shared" si="2"/>
        <v>2</v>
      </c>
    </row>
    <row r="30" s="1" customFormat="1" spans="1:18">
      <c r="A30" s="9"/>
      <c r="B30" s="127" t="s">
        <v>96</v>
      </c>
      <c r="C30" s="128" t="s">
        <v>37</v>
      </c>
      <c r="D30" s="43" t="s">
        <v>56</v>
      </c>
      <c r="E30" s="34" t="s">
        <v>57</v>
      </c>
      <c r="F30" s="63" t="s">
        <v>58</v>
      </c>
      <c r="G30" s="63" t="s">
        <v>43</v>
      </c>
      <c r="H30" s="129">
        <v>45219</v>
      </c>
      <c r="I30" s="132">
        <v>13597567957</v>
      </c>
      <c r="J30" s="117"/>
      <c r="K30" s="94">
        <f ca="1" t="shared" ref="K30:K51" si="3">TODAY()</f>
        <v>45553</v>
      </c>
      <c r="L30" s="49">
        <f ca="1" t="shared" ref="L30:L62" si="4">DATEDIF(H30,K30,"D")</f>
        <v>334</v>
      </c>
      <c r="M30" s="86"/>
      <c r="N30" s="91"/>
      <c r="O30" s="91">
        <v>0</v>
      </c>
      <c r="P30" s="91"/>
      <c r="Q30" s="91"/>
      <c r="R30" s="91">
        <f t="shared" si="2"/>
        <v>0</v>
      </c>
    </row>
    <row r="31" s="1" customFormat="1" spans="1:18">
      <c r="A31" s="9"/>
      <c r="B31" s="127" t="s">
        <v>99</v>
      </c>
      <c r="C31" s="128" t="s">
        <v>37</v>
      </c>
      <c r="D31" s="9" t="s">
        <v>100</v>
      </c>
      <c r="E31" s="34" t="s">
        <v>23</v>
      </c>
      <c r="F31" s="63" t="s">
        <v>43</v>
      </c>
      <c r="G31" s="63" t="s">
        <v>43</v>
      </c>
      <c r="H31" s="130">
        <v>45224</v>
      </c>
      <c r="I31" s="131">
        <v>13816923394</v>
      </c>
      <c r="J31" s="160"/>
      <c r="K31" s="94">
        <f ca="1" t="shared" si="3"/>
        <v>45553</v>
      </c>
      <c r="L31" s="49">
        <f ca="1" t="shared" si="4"/>
        <v>329</v>
      </c>
      <c r="M31" s="86"/>
      <c r="N31" s="91"/>
      <c r="O31" s="91">
        <v>0</v>
      </c>
      <c r="P31" s="91"/>
      <c r="Q31" s="91"/>
      <c r="R31" s="91">
        <f t="shared" si="2"/>
        <v>0</v>
      </c>
    </row>
    <row r="32" s="1" customFormat="1" spans="1:18">
      <c r="A32" s="9"/>
      <c r="B32" s="127" t="s">
        <v>101</v>
      </c>
      <c r="C32" s="128" t="s">
        <v>37</v>
      </c>
      <c r="D32" s="9" t="s">
        <v>102</v>
      </c>
      <c r="E32" s="34" t="s">
        <v>57</v>
      </c>
      <c r="F32" s="63" t="s">
        <v>58</v>
      </c>
      <c r="G32" s="63" t="s">
        <v>43</v>
      </c>
      <c r="H32" s="130">
        <v>45225</v>
      </c>
      <c r="I32" s="131">
        <v>18164456310</v>
      </c>
      <c r="J32" s="160"/>
      <c r="K32" s="94">
        <f ca="1" t="shared" si="3"/>
        <v>45553</v>
      </c>
      <c r="L32" s="49">
        <f ca="1" t="shared" si="4"/>
        <v>328</v>
      </c>
      <c r="M32" s="86"/>
      <c r="N32" s="91"/>
      <c r="O32" s="91">
        <v>0</v>
      </c>
      <c r="P32" s="91"/>
      <c r="Q32" s="91"/>
      <c r="R32" s="91">
        <f t="shared" si="2"/>
        <v>0</v>
      </c>
    </row>
    <row r="33" s="1" customFormat="1" spans="1:18">
      <c r="A33" s="9"/>
      <c r="B33" s="127" t="s">
        <v>103</v>
      </c>
      <c r="C33" s="128" t="s">
        <v>37</v>
      </c>
      <c r="D33" s="9" t="s">
        <v>48</v>
      </c>
      <c r="E33" s="9" t="s">
        <v>23</v>
      </c>
      <c r="F33" s="9" t="s">
        <v>52</v>
      </c>
      <c r="G33" s="63" t="s">
        <v>43</v>
      </c>
      <c r="H33" s="130">
        <v>45226</v>
      </c>
      <c r="I33" s="131">
        <v>18118308352</v>
      </c>
      <c r="J33" s="160"/>
      <c r="K33" s="94">
        <f ca="1" t="shared" si="3"/>
        <v>45553</v>
      </c>
      <c r="L33" s="49">
        <f ca="1" t="shared" si="4"/>
        <v>327</v>
      </c>
      <c r="M33" s="86"/>
      <c r="N33" s="91"/>
      <c r="O33" s="91">
        <v>0</v>
      </c>
      <c r="P33" s="91"/>
      <c r="Q33" s="91"/>
      <c r="R33" s="91">
        <f t="shared" si="2"/>
        <v>0</v>
      </c>
    </row>
    <row r="34" s="1" customFormat="1" spans="1:18">
      <c r="A34" s="9"/>
      <c r="B34" s="127" t="s">
        <v>104</v>
      </c>
      <c r="C34" s="128" t="s">
        <v>21</v>
      </c>
      <c r="D34" s="9" t="s">
        <v>105</v>
      </c>
      <c r="E34" s="34" t="s">
        <v>23</v>
      </c>
      <c r="F34" s="63" t="s">
        <v>43</v>
      </c>
      <c r="G34" s="63" t="s">
        <v>43</v>
      </c>
      <c r="H34" s="130">
        <v>45226</v>
      </c>
      <c r="I34" s="131">
        <v>15365040925</v>
      </c>
      <c r="J34" s="160"/>
      <c r="K34" s="94">
        <f ca="1" t="shared" si="3"/>
        <v>45553</v>
      </c>
      <c r="L34" s="49">
        <f ca="1" t="shared" si="4"/>
        <v>327</v>
      </c>
      <c r="M34" s="86"/>
      <c r="N34" s="91"/>
      <c r="O34" s="91">
        <v>0</v>
      </c>
      <c r="P34" s="91"/>
      <c r="Q34" s="91"/>
      <c r="R34" s="91">
        <f t="shared" si="2"/>
        <v>0</v>
      </c>
    </row>
    <row r="35" s="1" customFormat="1" spans="1:18">
      <c r="A35" s="9"/>
      <c r="B35" s="127" t="s">
        <v>97</v>
      </c>
      <c r="C35" s="128" t="s">
        <v>21</v>
      </c>
      <c r="D35" s="9" t="s">
        <v>98</v>
      </c>
      <c r="E35" s="9" t="s">
        <v>23</v>
      </c>
      <c r="F35" s="63" t="s">
        <v>43</v>
      </c>
      <c r="G35" s="9"/>
      <c r="H35" s="130">
        <v>45221</v>
      </c>
      <c r="I35" s="131"/>
      <c r="J35" s="160"/>
      <c r="K35" s="94">
        <f ca="1" t="shared" si="3"/>
        <v>45553</v>
      </c>
      <c r="L35" s="49">
        <f ca="1" t="shared" si="4"/>
        <v>332</v>
      </c>
      <c r="M35" s="86"/>
      <c r="N35" s="91"/>
      <c r="O35" s="91">
        <v>0</v>
      </c>
      <c r="P35" s="91"/>
      <c r="Q35" s="91"/>
      <c r="R35" s="91">
        <f t="shared" si="2"/>
        <v>0</v>
      </c>
    </row>
    <row r="36" s="1" customFormat="1" spans="1:18">
      <c r="A36" s="9"/>
      <c r="B36" s="127" t="s">
        <v>106</v>
      </c>
      <c r="C36" s="128" t="s">
        <v>37</v>
      </c>
      <c r="D36" s="9" t="s">
        <v>73</v>
      </c>
      <c r="E36" s="9" t="s">
        <v>23</v>
      </c>
      <c r="F36" s="19" t="s">
        <v>49</v>
      </c>
      <c r="G36" s="9"/>
      <c r="H36" s="130">
        <v>45293</v>
      </c>
      <c r="I36" s="131">
        <v>17621738693</v>
      </c>
      <c r="J36" s="160"/>
      <c r="K36" s="94">
        <f ca="1" t="shared" si="3"/>
        <v>45553</v>
      </c>
      <c r="L36" s="49">
        <f ca="1" t="shared" si="4"/>
        <v>260</v>
      </c>
      <c r="M36" s="86"/>
      <c r="N36" s="91"/>
      <c r="O36" s="91">
        <v>0</v>
      </c>
      <c r="P36" s="91"/>
      <c r="Q36" s="91"/>
      <c r="R36" s="91">
        <f t="shared" si="2"/>
        <v>0</v>
      </c>
    </row>
    <row r="37" s="1" customFormat="1" spans="1:18">
      <c r="A37" s="9"/>
      <c r="B37" s="127" t="s">
        <v>107</v>
      </c>
      <c r="C37" s="128" t="s">
        <v>21</v>
      </c>
      <c r="D37" s="9" t="s">
        <v>108</v>
      </c>
      <c r="E37" s="9" t="s">
        <v>23</v>
      </c>
      <c r="F37" s="9" t="s">
        <v>52</v>
      </c>
      <c r="G37" s="9"/>
      <c r="H37" s="130">
        <v>45306</v>
      </c>
      <c r="I37" s="131"/>
      <c r="J37" s="160"/>
      <c r="K37" s="94">
        <f ca="1" t="shared" si="3"/>
        <v>45553</v>
      </c>
      <c r="L37" s="49">
        <f ca="1" t="shared" si="4"/>
        <v>247</v>
      </c>
      <c r="M37" s="86"/>
      <c r="N37" s="91"/>
      <c r="O37" s="91">
        <v>0</v>
      </c>
      <c r="P37" s="91"/>
      <c r="Q37" s="91"/>
      <c r="R37" s="91">
        <f t="shared" si="2"/>
        <v>0</v>
      </c>
    </row>
    <row r="38" s="1" customFormat="1" spans="1:18">
      <c r="A38" s="9"/>
      <c r="B38" s="43" t="s">
        <v>109</v>
      </c>
      <c r="C38" s="131" t="s">
        <v>37</v>
      </c>
      <c r="D38" s="9" t="s">
        <v>48</v>
      </c>
      <c r="E38" s="9" t="s">
        <v>23</v>
      </c>
      <c r="F38" s="9" t="s">
        <v>52</v>
      </c>
      <c r="G38" s="9"/>
      <c r="H38" s="130">
        <v>45318</v>
      </c>
      <c r="I38" s="131"/>
      <c r="J38" s="160"/>
      <c r="K38" s="94">
        <f ca="1" t="shared" si="3"/>
        <v>45553</v>
      </c>
      <c r="L38" s="49">
        <f ca="1" t="shared" si="4"/>
        <v>235</v>
      </c>
      <c r="M38" s="86"/>
      <c r="N38" s="91"/>
      <c r="O38" s="91">
        <v>0</v>
      </c>
      <c r="P38" s="91"/>
      <c r="Q38" s="91"/>
      <c r="R38" s="91">
        <f t="shared" si="2"/>
        <v>0</v>
      </c>
    </row>
    <row r="39" s="1" customFormat="1" spans="1:18">
      <c r="A39" s="9"/>
      <c r="B39" s="43" t="s">
        <v>112</v>
      </c>
      <c r="C39" s="132" t="s">
        <v>21</v>
      </c>
      <c r="D39" s="43" t="s">
        <v>102</v>
      </c>
      <c r="E39" s="43" t="s">
        <v>57</v>
      </c>
      <c r="F39" s="63" t="s">
        <v>58</v>
      </c>
      <c r="G39" s="133" t="s">
        <v>43</v>
      </c>
      <c r="H39" s="130">
        <v>45355</v>
      </c>
      <c r="I39" s="132">
        <v>18656139211</v>
      </c>
      <c r="J39" s="160"/>
      <c r="K39" s="94">
        <f ca="1" t="shared" si="3"/>
        <v>45553</v>
      </c>
      <c r="L39" s="49">
        <f ca="1" t="shared" si="4"/>
        <v>198</v>
      </c>
      <c r="M39" s="86"/>
      <c r="N39" s="91"/>
      <c r="O39" s="91">
        <v>0</v>
      </c>
      <c r="P39" s="91"/>
      <c r="Q39" s="91"/>
      <c r="R39" s="91">
        <f t="shared" si="2"/>
        <v>0</v>
      </c>
    </row>
    <row r="40" s="1" customFormat="1" spans="1:18">
      <c r="A40" s="9"/>
      <c r="B40" s="43" t="s">
        <v>113</v>
      </c>
      <c r="C40" s="132" t="s">
        <v>21</v>
      </c>
      <c r="D40" s="43" t="s">
        <v>114</v>
      </c>
      <c r="E40" s="43" t="s">
        <v>23</v>
      </c>
      <c r="F40" s="63" t="s">
        <v>58</v>
      </c>
      <c r="G40" s="133" t="s">
        <v>58</v>
      </c>
      <c r="H40" s="130">
        <v>45355</v>
      </c>
      <c r="I40" s="132">
        <v>17787444932</v>
      </c>
      <c r="J40" s="160"/>
      <c r="K40" s="94">
        <f ca="1" t="shared" si="3"/>
        <v>45553</v>
      </c>
      <c r="L40" s="49">
        <f ca="1" t="shared" si="4"/>
        <v>198</v>
      </c>
      <c r="M40" s="86"/>
      <c r="N40" s="91"/>
      <c r="O40" s="91">
        <v>0</v>
      </c>
      <c r="P40" s="91"/>
      <c r="Q40" s="91"/>
      <c r="R40" s="91">
        <f t="shared" si="2"/>
        <v>0</v>
      </c>
    </row>
    <row r="41" s="1" customFormat="1" spans="1:18">
      <c r="A41" s="9"/>
      <c r="B41" s="43" t="s">
        <v>115</v>
      </c>
      <c r="C41" s="132" t="s">
        <v>37</v>
      </c>
      <c r="D41" s="43" t="s">
        <v>116</v>
      </c>
      <c r="E41" s="43" t="s">
        <v>57</v>
      </c>
      <c r="F41" s="133" t="s">
        <v>52</v>
      </c>
      <c r="G41" s="133" t="s">
        <v>58</v>
      </c>
      <c r="H41" s="130">
        <v>45355</v>
      </c>
      <c r="I41" s="132">
        <v>19513512867</v>
      </c>
      <c r="J41" s="160"/>
      <c r="K41" s="94">
        <f ca="1" t="shared" si="3"/>
        <v>45553</v>
      </c>
      <c r="L41" s="49">
        <f ca="1" t="shared" si="4"/>
        <v>198</v>
      </c>
      <c r="M41" s="86"/>
      <c r="N41" s="91"/>
      <c r="O41" s="91">
        <v>0</v>
      </c>
      <c r="P41" s="91"/>
      <c r="Q41" s="91"/>
      <c r="R41" s="91">
        <f t="shared" ref="R41:R81" si="5">M41+N41+O41+P41-Q41</f>
        <v>0</v>
      </c>
    </row>
    <row r="42" s="99" customFormat="1" spans="1:18">
      <c r="A42" s="9"/>
      <c r="B42" s="43" t="s">
        <v>198</v>
      </c>
      <c r="C42" s="132" t="s">
        <v>21</v>
      </c>
      <c r="D42" s="43" t="s">
        <v>102</v>
      </c>
      <c r="E42" s="43" t="s">
        <v>57</v>
      </c>
      <c r="F42" s="63" t="s">
        <v>58</v>
      </c>
      <c r="G42" s="43"/>
      <c r="H42" s="129">
        <v>45357</v>
      </c>
      <c r="I42" s="132"/>
      <c r="J42" s="117"/>
      <c r="K42" s="161">
        <f ca="1" t="shared" si="3"/>
        <v>45553</v>
      </c>
      <c r="L42" s="162">
        <f ca="1" t="shared" si="4"/>
        <v>196</v>
      </c>
      <c r="M42" s="163"/>
      <c r="N42" s="164"/>
      <c r="O42" s="91">
        <v>0</v>
      </c>
      <c r="P42" s="91"/>
      <c r="Q42" s="164"/>
      <c r="R42" s="91">
        <f t="shared" si="5"/>
        <v>0</v>
      </c>
    </row>
    <row r="43" s="1" customFormat="1" spans="1:18">
      <c r="A43" s="9"/>
      <c r="B43" s="134" t="s">
        <v>157</v>
      </c>
      <c r="C43" s="131" t="s">
        <v>21</v>
      </c>
      <c r="D43" s="32" t="s">
        <v>87</v>
      </c>
      <c r="E43" s="43" t="s">
        <v>23</v>
      </c>
      <c r="F43" s="9" t="s">
        <v>52</v>
      </c>
      <c r="G43" s="9"/>
      <c r="H43" s="130">
        <v>45362</v>
      </c>
      <c r="I43" s="131"/>
      <c r="J43" s="160"/>
      <c r="K43" s="94">
        <f ca="1" t="shared" si="3"/>
        <v>45553</v>
      </c>
      <c r="L43" s="49">
        <f ca="1" t="shared" si="4"/>
        <v>191</v>
      </c>
      <c r="M43" s="86"/>
      <c r="N43" s="91"/>
      <c r="O43" s="91">
        <v>0</v>
      </c>
      <c r="P43" s="91"/>
      <c r="Q43" s="91"/>
      <c r="R43" s="91">
        <f t="shared" si="5"/>
        <v>0</v>
      </c>
    </row>
    <row r="44" s="1" customFormat="1" spans="1:18">
      <c r="A44" s="9"/>
      <c r="B44" s="134" t="s">
        <v>158</v>
      </c>
      <c r="C44" s="131" t="s">
        <v>37</v>
      </c>
      <c r="D44" s="32" t="s">
        <v>87</v>
      </c>
      <c r="E44" s="43" t="s">
        <v>23</v>
      </c>
      <c r="F44" s="9" t="s">
        <v>52</v>
      </c>
      <c r="G44" s="9"/>
      <c r="H44" s="130">
        <v>45364</v>
      </c>
      <c r="I44" s="131"/>
      <c r="J44" s="160"/>
      <c r="K44" s="94">
        <f ca="1" t="shared" si="3"/>
        <v>45553</v>
      </c>
      <c r="L44" s="49">
        <f ca="1" t="shared" si="4"/>
        <v>189</v>
      </c>
      <c r="M44" s="86"/>
      <c r="N44" s="91"/>
      <c r="O44" s="91">
        <v>0</v>
      </c>
      <c r="P44" s="91"/>
      <c r="Q44" s="91"/>
      <c r="R44" s="91">
        <f t="shared" si="5"/>
        <v>0</v>
      </c>
    </row>
    <row r="45" s="1" customFormat="1" spans="1:18">
      <c r="A45" s="9"/>
      <c r="B45" s="43" t="s">
        <v>117</v>
      </c>
      <c r="C45" s="131" t="s">
        <v>37</v>
      </c>
      <c r="D45" s="9"/>
      <c r="E45" s="9"/>
      <c r="F45" s="9"/>
      <c r="G45" s="9"/>
      <c r="H45" s="130">
        <v>45369</v>
      </c>
      <c r="I45" s="131"/>
      <c r="J45" s="160"/>
      <c r="K45" s="94">
        <f ca="1" t="shared" si="3"/>
        <v>45553</v>
      </c>
      <c r="L45" s="49">
        <f ca="1" t="shared" si="4"/>
        <v>184</v>
      </c>
      <c r="M45" s="86"/>
      <c r="N45" s="91"/>
      <c r="O45" s="91">
        <v>0</v>
      </c>
      <c r="P45" s="91"/>
      <c r="Q45" s="91"/>
      <c r="R45" s="91">
        <f t="shared" si="5"/>
        <v>0</v>
      </c>
    </row>
    <row r="46" s="1" customFormat="1" spans="1:18">
      <c r="A46" s="9"/>
      <c r="B46" s="43" t="s">
        <v>119</v>
      </c>
      <c r="C46" s="131" t="s">
        <v>21</v>
      </c>
      <c r="D46" s="9"/>
      <c r="E46" s="9"/>
      <c r="F46" s="9"/>
      <c r="G46" s="9"/>
      <c r="H46" s="130">
        <v>45369</v>
      </c>
      <c r="I46" s="131"/>
      <c r="J46" s="160"/>
      <c r="K46" s="94">
        <f ca="1" t="shared" si="3"/>
        <v>45553</v>
      </c>
      <c r="L46" s="49">
        <f ca="1" t="shared" si="4"/>
        <v>184</v>
      </c>
      <c r="M46" s="86"/>
      <c r="N46" s="91"/>
      <c r="O46" s="91">
        <v>0</v>
      </c>
      <c r="P46" s="91"/>
      <c r="Q46" s="91"/>
      <c r="R46" s="91">
        <f t="shared" si="5"/>
        <v>0</v>
      </c>
    </row>
    <row r="47" s="1" customFormat="1" spans="1:18">
      <c r="A47" s="9"/>
      <c r="B47" s="135" t="s">
        <v>120</v>
      </c>
      <c r="C47" s="136" t="s">
        <v>37</v>
      </c>
      <c r="D47" s="43" t="s">
        <v>121</v>
      </c>
      <c r="E47" s="43" t="s">
        <v>23</v>
      </c>
      <c r="F47" s="43" t="s">
        <v>43</v>
      </c>
      <c r="G47" s="43" t="s">
        <v>43</v>
      </c>
      <c r="H47" s="137">
        <v>45383</v>
      </c>
      <c r="I47" s="131"/>
      <c r="J47" s="160"/>
      <c r="K47" s="94">
        <f ca="1" t="shared" si="3"/>
        <v>45553</v>
      </c>
      <c r="L47" s="49">
        <f ca="1" t="shared" si="4"/>
        <v>170</v>
      </c>
      <c r="M47" s="86"/>
      <c r="N47" s="91"/>
      <c r="O47" s="91">
        <v>0</v>
      </c>
      <c r="P47" s="91"/>
      <c r="Q47" s="91"/>
      <c r="R47" s="91">
        <f t="shared" si="5"/>
        <v>0</v>
      </c>
    </row>
    <row r="48" s="1" customFormat="1" spans="1:18">
      <c r="A48" s="9"/>
      <c r="B48" s="138" t="s">
        <v>159</v>
      </c>
      <c r="C48" s="139" t="s">
        <v>21</v>
      </c>
      <c r="D48" s="140" t="s">
        <v>144</v>
      </c>
      <c r="E48" s="135" t="s">
        <v>23</v>
      </c>
      <c r="F48" s="140" t="s">
        <v>52</v>
      </c>
      <c r="G48" s="140"/>
      <c r="H48" s="141">
        <v>45383</v>
      </c>
      <c r="I48" s="131"/>
      <c r="J48" s="160"/>
      <c r="K48" s="94">
        <f ca="1" t="shared" si="3"/>
        <v>45553</v>
      </c>
      <c r="L48" s="49">
        <f ca="1" t="shared" si="4"/>
        <v>170</v>
      </c>
      <c r="M48" s="86"/>
      <c r="N48" s="91"/>
      <c r="O48" s="91">
        <v>0</v>
      </c>
      <c r="P48" s="91"/>
      <c r="Q48" s="91"/>
      <c r="R48" s="91">
        <f t="shared" si="5"/>
        <v>0</v>
      </c>
    </row>
    <row r="49" s="1" customFormat="1" spans="1:18">
      <c r="A49" s="9"/>
      <c r="B49" s="43" t="s">
        <v>122</v>
      </c>
      <c r="C49" s="136" t="s">
        <v>37</v>
      </c>
      <c r="D49" s="43" t="s">
        <v>123</v>
      </c>
      <c r="E49" s="43" t="s">
        <v>23</v>
      </c>
      <c r="F49" s="43" t="s">
        <v>52</v>
      </c>
      <c r="G49" s="43" t="s">
        <v>43</v>
      </c>
      <c r="H49" s="129">
        <v>45390</v>
      </c>
      <c r="I49" s="131"/>
      <c r="J49" s="160"/>
      <c r="K49" s="94">
        <f ca="1" t="shared" si="3"/>
        <v>45553</v>
      </c>
      <c r="L49" s="49">
        <f ca="1" t="shared" si="4"/>
        <v>163</v>
      </c>
      <c r="M49" s="86"/>
      <c r="N49" s="91"/>
      <c r="O49" s="91">
        <v>0</v>
      </c>
      <c r="P49" s="91"/>
      <c r="Q49" s="91"/>
      <c r="R49" s="91">
        <f t="shared" si="5"/>
        <v>0</v>
      </c>
    </row>
    <row r="50" s="1" customFormat="1" spans="1:18">
      <c r="A50" s="9"/>
      <c r="B50" s="36" t="s">
        <v>124</v>
      </c>
      <c r="C50" s="136" t="s">
        <v>21</v>
      </c>
      <c r="D50" s="43" t="s">
        <v>125</v>
      </c>
      <c r="E50" s="43" t="s">
        <v>126</v>
      </c>
      <c r="F50" s="43" t="s">
        <v>58</v>
      </c>
      <c r="G50" s="43" t="s">
        <v>43</v>
      </c>
      <c r="H50" s="137">
        <v>45392</v>
      </c>
      <c r="I50" s="149"/>
      <c r="J50" s="160"/>
      <c r="K50" s="94">
        <f ca="1" t="shared" si="3"/>
        <v>45553</v>
      </c>
      <c r="L50" s="49">
        <f ca="1" t="shared" si="4"/>
        <v>161</v>
      </c>
      <c r="M50" s="86"/>
      <c r="N50" s="91"/>
      <c r="O50" s="91">
        <v>0</v>
      </c>
      <c r="P50" s="91"/>
      <c r="Q50" s="91"/>
      <c r="R50" s="91">
        <f t="shared" si="5"/>
        <v>0</v>
      </c>
    </row>
    <row r="51" s="1" customFormat="1" spans="1:18">
      <c r="A51" s="9"/>
      <c r="B51" s="36" t="s">
        <v>127</v>
      </c>
      <c r="C51" s="136" t="s">
        <v>21</v>
      </c>
      <c r="D51" s="43" t="s">
        <v>128</v>
      </c>
      <c r="E51" s="43" t="s">
        <v>126</v>
      </c>
      <c r="F51" s="43" t="s">
        <v>58</v>
      </c>
      <c r="G51" s="43" t="s">
        <v>43</v>
      </c>
      <c r="H51" s="137">
        <v>45397</v>
      </c>
      <c r="I51" s="149"/>
      <c r="J51" s="160"/>
      <c r="K51" s="94">
        <f ca="1" t="shared" si="3"/>
        <v>45553</v>
      </c>
      <c r="L51" s="49">
        <f ca="1" t="shared" si="4"/>
        <v>156</v>
      </c>
      <c r="M51" s="86"/>
      <c r="N51" s="91"/>
      <c r="O51" s="91">
        <v>0</v>
      </c>
      <c r="P51" s="91"/>
      <c r="Q51" s="91"/>
      <c r="R51" s="91">
        <f t="shared" si="5"/>
        <v>0</v>
      </c>
    </row>
    <row r="52" s="1" customFormat="1" spans="1:18">
      <c r="A52" s="9"/>
      <c r="B52" s="36" t="s">
        <v>129</v>
      </c>
      <c r="C52" s="136" t="s">
        <v>21</v>
      </c>
      <c r="D52" s="43" t="s">
        <v>102</v>
      </c>
      <c r="E52" s="43" t="s">
        <v>57</v>
      </c>
      <c r="F52" s="43" t="s">
        <v>58</v>
      </c>
      <c r="G52" s="43" t="s">
        <v>43</v>
      </c>
      <c r="H52" s="137">
        <v>45400</v>
      </c>
      <c r="I52" s="149"/>
      <c r="J52" s="160"/>
      <c r="K52" s="94">
        <f ca="1" t="shared" ref="K52:K63" si="6">TODAY()</f>
        <v>45553</v>
      </c>
      <c r="L52" s="49">
        <f ca="1" t="shared" si="4"/>
        <v>153</v>
      </c>
      <c r="M52" s="86"/>
      <c r="N52" s="91"/>
      <c r="O52" s="91">
        <v>0</v>
      </c>
      <c r="P52" s="91"/>
      <c r="Q52" s="91"/>
      <c r="R52" s="91">
        <f t="shared" si="5"/>
        <v>0</v>
      </c>
    </row>
    <row r="53" s="1" customFormat="1" spans="1:18">
      <c r="A53" s="9"/>
      <c r="B53" s="43" t="s">
        <v>130</v>
      </c>
      <c r="C53" s="136" t="s">
        <v>37</v>
      </c>
      <c r="D53" s="43" t="s">
        <v>40</v>
      </c>
      <c r="E53" s="43" t="s">
        <v>23</v>
      </c>
      <c r="F53" s="43" t="s">
        <v>58</v>
      </c>
      <c r="G53" s="142" t="s">
        <v>43</v>
      </c>
      <c r="H53" s="137">
        <v>45418</v>
      </c>
      <c r="I53" s="149"/>
      <c r="J53" s="160"/>
      <c r="K53" s="94">
        <f ca="1" t="shared" si="6"/>
        <v>45553</v>
      </c>
      <c r="L53" s="49">
        <f ca="1" t="shared" si="4"/>
        <v>135</v>
      </c>
      <c r="M53" s="86"/>
      <c r="N53" s="91"/>
      <c r="O53" s="91">
        <v>0</v>
      </c>
      <c r="P53" s="91"/>
      <c r="Q53" s="91"/>
      <c r="R53" s="91">
        <f t="shared" si="5"/>
        <v>0</v>
      </c>
    </row>
    <row r="54" s="1" customFormat="1" spans="1:18">
      <c r="A54" s="9"/>
      <c r="B54" s="36" t="s">
        <v>131</v>
      </c>
      <c r="C54" s="143" t="s">
        <v>37</v>
      </c>
      <c r="D54" s="34" t="s">
        <v>132</v>
      </c>
      <c r="E54" s="34" t="s">
        <v>23</v>
      </c>
      <c r="F54" s="34" t="s">
        <v>43</v>
      </c>
      <c r="G54" s="34"/>
      <c r="H54" s="137">
        <v>45418</v>
      </c>
      <c r="I54" s="149"/>
      <c r="J54" s="160"/>
      <c r="K54" s="94">
        <f ca="1" t="shared" si="6"/>
        <v>45553</v>
      </c>
      <c r="L54" s="49">
        <f ca="1" t="shared" si="4"/>
        <v>135</v>
      </c>
      <c r="M54" s="86"/>
      <c r="N54" s="91"/>
      <c r="O54" s="91">
        <v>0</v>
      </c>
      <c r="P54" s="91"/>
      <c r="Q54" s="91"/>
      <c r="R54" s="91">
        <f t="shared" si="5"/>
        <v>0</v>
      </c>
    </row>
    <row r="55" s="1" customFormat="1" spans="1:18">
      <c r="A55" s="9"/>
      <c r="B55" s="36" t="s">
        <v>133</v>
      </c>
      <c r="C55" s="143" t="s">
        <v>37</v>
      </c>
      <c r="D55" s="34" t="s">
        <v>134</v>
      </c>
      <c r="E55" s="34" t="s">
        <v>23</v>
      </c>
      <c r="F55" s="43" t="s">
        <v>58</v>
      </c>
      <c r="G55" s="34"/>
      <c r="H55" s="137">
        <v>45422</v>
      </c>
      <c r="I55" s="149"/>
      <c r="J55" s="160"/>
      <c r="K55" s="94">
        <f ca="1" t="shared" si="6"/>
        <v>45553</v>
      </c>
      <c r="L55" s="49">
        <f ca="1" t="shared" si="4"/>
        <v>131</v>
      </c>
      <c r="M55" s="86"/>
      <c r="N55" s="91"/>
      <c r="O55" s="91">
        <v>0</v>
      </c>
      <c r="P55" s="91"/>
      <c r="Q55" s="91"/>
      <c r="R55" s="91">
        <f t="shared" si="5"/>
        <v>0</v>
      </c>
    </row>
    <row r="56" s="1" customFormat="1" spans="1:18">
      <c r="A56" s="9"/>
      <c r="B56" s="36" t="s">
        <v>135</v>
      </c>
      <c r="C56" s="144" t="s">
        <v>37</v>
      </c>
      <c r="D56" s="34"/>
      <c r="E56" s="34" t="s">
        <v>23</v>
      </c>
      <c r="F56" s="19" t="s">
        <v>49</v>
      </c>
      <c r="G56" s="34"/>
      <c r="H56" s="137">
        <v>45432</v>
      </c>
      <c r="I56" s="149"/>
      <c r="J56" s="160"/>
      <c r="K56" s="94">
        <f ca="1" t="shared" si="6"/>
        <v>45553</v>
      </c>
      <c r="L56" s="49">
        <f ca="1" t="shared" si="4"/>
        <v>121</v>
      </c>
      <c r="M56" s="86"/>
      <c r="N56" s="91"/>
      <c r="O56" s="91">
        <v>0</v>
      </c>
      <c r="P56" s="91"/>
      <c r="Q56" s="91"/>
      <c r="R56" s="91">
        <f t="shared" si="5"/>
        <v>0</v>
      </c>
    </row>
    <row r="57" s="1" customFormat="1" spans="1:18">
      <c r="A57" s="9"/>
      <c r="B57" s="36" t="s">
        <v>136</v>
      </c>
      <c r="C57" s="143" t="s">
        <v>37</v>
      </c>
      <c r="D57" s="34" t="s">
        <v>137</v>
      </c>
      <c r="E57" s="34" t="s">
        <v>23</v>
      </c>
      <c r="F57" s="73" t="s">
        <v>43</v>
      </c>
      <c r="G57" s="34"/>
      <c r="H57" s="145">
        <v>45441</v>
      </c>
      <c r="I57" s="149"/>
      <c r="J57" s="160"/>
      <c r="K57" s="94">
        <f ca="1" t="shared" si="6"/>
        <v>45553</v>
      </c>
      <c r="L57" s="49">
        <f ca="1" t="shared" si="4"/>
        <v>112</v>
      </c>
      <c r="M57" s="86"/>
      <c r="N57" s="91"/>
      <c r="O57" s="91">
        <v>0</v>
      </c>
      <c r="P57" s="91"/>
      <c r="Q57" s="91"/>
      <c r="R57" s="91">
        <f t="shared" si="5"/>
        <v>0</v>
      </c>
    </row>
    <row r="58" s="1" customFormat="1" spans="1:18">
      <c r="A58" s="9"/>
      <c r="B58" s="36" t="s">
        <v>138</v>
      </c>
      <c r="C58" s="143" t="s">
        <v>37</v>
      </c>
      <c r="D58" s="34" t="s">
        <v>139</v>
      </c>
      <c r="E58" s="34" t="s">
        <v>23</v>
      </c>
      <c r="F58" s="133" t="s">
        <v>58</v>
      </c>
      <c r="G58" s="34"/>
      <c r="H58" s="145">
        <v>45446</v>
      </c>
      <c r="I58" s="149"/>
      <c r="J58" s="160"/>
      <c r="K58" s="94">
        <f ca="1" t="shared" si="6"/>
        <v>45553</v>
      </c>
      <c r="L58" s="49">
        <f ca="1" t="shared" si="4"/>
        <v>107</v>
      </c>
      <c r="M58" s="86"/>
      <c r="N58" s="91"/>
      <c r="O58" s="91">
        <v>0</v>
      </c>
      <c r="P58" s="91"/>
      <c r="Q58" s="91"/>
      <c r="R58" s="91">
        <f t="shared" si="5"/>
        <v>0</v>
      </c>
    </row>
    <row r="59" s="1" customFormat="1" spans="1:18">
      <c r="A59" s="9"/>
      <c r="B59" s="36" t="s">
        <v>140</v>
      </c>
      <c r="C59" s="144" t="s">
        <v>21</v>
      </c>
      <c r="D59" s="34" t="s">
        <v>141</v>
      </c>
      <c r="E59" s="34" t="s">
        <v>23</v>
      </c>
      <c r="F59" s="133" t="s">
        <v>43</v>
      </c>
      <c r="G59" s="34"/>
      <c r="H59" s="145">
        <v>45448</v>
      </c>
      <c r="I59" s="149"/>
      <c r="J59" s="160"/>
      <c r="K59" s="94">
        <f ca="1" t="shared" si="6"/>
        <v>45553</v>
      </c>
      <c r="L59" s="49">
        <f ca="1" t="shared" si="4"/>
        <v>105</v>
      </c>
      <c r="M59" s="86"/>
      <c r="N59" s="91"/>
      <c r="O59" s="91">
        <v>0</v>
      </c>
      <c r="P59" s="91"/>
      <c r="Q59" s="91"/>
      <c r="R59" s="91">
        <f t="shared" si="5"/>
        <v>0</v>
      </c>
    </row>
    <row r="60" s="1" customFormat="1" spans="1:18">
      <c r="A60" s="9"/>
      <c r="B60" s="146" t="s">
        <v>142</v>
      </c>
      <c r="C60" s="143" t="s">
        <v>21</v>
      </c>
      <c r="D60" s="32" t="s">
        <v>100</v>
      </c>
      <c r="E60" s="32" t="s">
        <v>23</v>
      </c>
      <c r="F60" s="147" t="s">
        <v>58</v>
      </c>
      <c r="G60" s="32" t="s">
        <v>43</v>
      </c>
      <c r="H60" s="148">
        <v>45449</v>
      </c>
      <c r="I60" s="149"/>
      <c r="J60" s="160"/>
      <c r="K60" s="94">
        <f ca="1" t="shared" si="6"/>
        <v>45553</v>
      </c>
      <c r="L60" s="49">
        <f ca="1" t="shared" si="4"/>
        <v>104</v>
      </c>
      <c r="M60" s="86"/>
      <c r="N60" s="91"/>
      <c r="O60" s="91">
        <v>0</v>
      </c>
      <c r="P60" s="91"/>
      <c r="Q60" s="91"/>
      <c r="R60" s="91">
        <f t="shared" si="5"/>
        <v>0</v>
      </c>
    </row>
    <row r="61" s="1" customFormat="1" spans="1:18">
      <c r="A61" s="9"/>
      <c r="B61" s="36" t="s">
        <v>145</v>
      </c>
      <c r="C61" s="143" t="s">
        <v>37</v>
      </c>
      <c r="D61" s="34" t="s">
        <v>144</v>
      </c>
      <c r="E61" s="34" t="s">
        <v>23</v>
      </c>
      <c r="F61" s="34" t="s">
        <v>52</v>
      </c>
      <c r="G61" s="34"/>
      <c r="H61" s="145">
        <v>45474</v>
      </c>
      <c r="I61" s="165">
        <v>18981947742</v>
      </c>
      <c r="J61" s="160">
        <v>4234</v>
      </c>
      <c r="K61" s="94">
        <f ca="1" t="shared" si="6"/>
        <v>45553</v>
      </c>
      <c r="L61" s="49">
        <f ca="1" t="shared" si="4"/>
        <v>79</v>
      </c>
      <c r="M61" s="86"/>
      <c r="N61" s="91"/>
      <c r="O61" s="91">
        <v>0</v>
      </c>
      <c r="P61" s="91"/>
      <c r="Q61" s="91"/>
      <c r="R61" s="91">
        <f t="shared" si="5"/>
        <v>0</v>
      </c>
    </row>
    <row r="62" s="1" customFormat="1" spans="1:18">
      <c r="A62" s="9"/>
      <c r="B62" s="36" t="s">
        <v>143</v>
      </c>
      <c r="C62" s="143" t="s">
        <v>37</v>
      </c>
      <c r="D62" s="34" t="s">
        <v>144</v>
      </c>
      <c r="E62" s="34" t="s">
        <v>23</v>
      </c>
      <c r="F62" s="34" t="s">
        <v>52</v>
      </c>
      <c r="G62" s="34"/>
      <c r="H62" s="145">
        <v>45474</v>
      </c>
      <c r="I62" s="165">
        <v>18800303932</v>
      </c>
      <c r="J62" s="160">
        <v>4233</v>
      </c>
      <c r="K62" s="94">
        <f ca="1" t="shared" ref="K62:K81" si="7">TODAY()</f>
        <v>45553</v>
      </c>
      <c r="L62" s="49">
        <f ca="1" t="shared" ref="L62:L81" si="8">DATEDIF(H62,K62,"D")</f>
        <v>79</v>
      </c>
      <c r="M62" s="86"/>
      <c r="N62" s="91"/>
      <c r="O62" s="91">
        <v>0</v>
      </c>
      <c r="P62" s="91"/>
      <c r="Q62" s="91"/>
      <c r="R62" s="91">
        <f t="shared" si="5"/>
        <v>0</v>
      </c>
    </row>
    <row r="63" s="1" customFormat="1" spans="1:18">
      <c r="A63" s="9"/>
      <c r="B63" s="36" t="s">
        <v>148</v>
      </c>
      <c r="C63" s="149" t="s">
        <v>21</v>
      </c>
      <c r="D63" s="34" t="s">
        <v>149</v>
      </c>
      <c r="E63" s="34" t="s">
        <v>23</v>
      </c>
      <c r="F63" s="34" t="s">
        <v>52</v>
      </c>
      <c r="G63" s="34"/>
      <c r="H63" s="145">
        <v>45475</v>
      </c>
      <c r="I63" s="165">
        <v>15519348960</v>
      </c>
      <c r="J63" s="160">
        <v>4232</v>
      </c>
      <c r="K63" s="94">
        <f ca="1" t="shared" si="7"/>
        <v>45553</v>
      </c>
      <c r="L63" s="49">
        <f ca="1" t="shared" si="8"/>
        <v>78</v>
      </c>
      <c r="M63" s="86"/>
      <c r="N63" s="91"/>
      <c r="O63" s="91">
        <v>0</v>
      </c>
      <c r="P63" s="91"/>
      <c r="Q63" s="91"/>
      <c r="R63" s="91">
        <f t="shared" si="5"/>
        <v>0</v>
      </c>
    </row>
    <row r="64" s="1" customFormat="1" spans="1:18">
      <c r="A64" s="9"/>
      <c r="B64" s="36" t="s">
        <v>146</v>
      </c>
      <c r="C64" s="149" t="s">
        <v>21</v>
      </c>
      <c r="D64" s="34" t="s">
        <v>147</v>
      </c>
      <c r="E64" s="34" t="s">
        <v>23</v>
      </c>
      <c r="F64" s="34" t="s">
        <v>52</v>
      </c>
      <c r="G64" s="34"/>
      <c r="H64" s="145">
        <v>45475</v>
      </c>
      <c r="I64" s="165">
        <v>17707471235</v>
      </c>
      <c r="J64" s="160">
        <v>4231</v>
      </c>
      <c r="K64" s="94">
        <f ca="1" t="shared" si="7"/>
        <v>45553</v>
      </c>
      <c r="L64" s="49">
        <f ca="1" t="shared" si="8"/>
        <v>78</v>
      </c>
      <c r="M64" s="86"/>
      <c r="N64" s="91"/>
      <c r="O64" s="91">
        <v>0</v>
      </c>
      <c r="P64" s="91"/>
      <c r="Q64" s="91"/>
      <c r="R64" s="91">
        <f t="shared" si="5"/>
        <v>0</v>
      </c>
    </row>
    <row r="65" s="1" customFormat="1" spans="1:18">
      <c r="A65" s="9"/>
      <c r="B65" s="36" t="s">
        <v>150</v>
      </c>
      <c r="C65" s="143" t="s">
        <v>37</v>
      </c>
      <c r="D65" s="34" t="s">
        <v>87</v>
      </c>
      <c r="E65" s="32" t="s">
        <v>23</v>
      </c>
      <c r="F65" s="34" t="s">
        <v>52</v>
      </c>
      <c r="G65" s="34"/>
      <c r="H65" s="145">
        <v>45475</v>
      </c>
      <c r="I65" s="172">
        <v>18589578708</v>
      </c>
      <c r="J65" s="173" t="s">
        <v>227</v>
      </c>
      <c r="K65" s="94">
        <f ca="1" t="shared" si="7"/>
        <v>45553</v>
      </c>
      <c r="L65" s="49">
        <f ca="1" t="shared" si="8"/>
        <v>78</v>
      </c>
      <c r="M65" s="86"/>
      <c r="N65" s="91"/>
      <c r="O65" s="91">
        <v>0</v>
      </c>
      <c r="P65" s="91"/>
      <c r="Q65" s="91"/>
      <c r="R65" s="91">
        <f t="shared" si="5"/>
        <v>0</v>
      </c>
    </row>
    <row r="66" s="1" customFormat="1" spans="1:18">
      <c r="A66" s="9"/>
      <c r="B66" s="36" t="s">
        <v>151</v>
      </c>
      <c r="C66" s="149" t="s">
        <v>37</v>
      </c>
      <c r="D66" s="34" t="s">
        <v>87</v>
      </c>
      <c r="E66" s="34" t="s">
        <v>23</v>
      </c>
      <c r="F66" s="34" t="s">
        <v>52</v>
      </c>
      <c r="G66" s="34"/>
      <c r="H66" s="145">
        <v>45475</v>
      </c>
      <c r="I66" s="165"/>
      <c r="J66" s="160">
        <v>4237</v>
      </c>
      <c r="K66" s="94">
        <f ca="1" t="shared" si="7"/>
        <v>45553</v>
      </c>
      <c r="L66" s="49">
        <f ca="1" t="shared" si="8"/>
        <v>78</v>
      </c>
      <c r="M66" s="86"/>
      <c r="N66" s="91"/>
      <c r="O66" s="91">
        <v>0</v>
      </c>
      <c r="P66" s="91"/>
      <c r="Q66" s="91"/>
      <c r="R66" s="91">
        <f t="shared" si="5"/>
        <v>0</v>
      </c>
    </row>
    <row r="67" s="1" customFormat="1" spans="1:18">
      <c r="A67" s="9"/>
      <c r="B67" s="36" t="s">
        <v>152</v>
      </c>
      <c r="C67" s="149" t="s">
        <v>37</v>
      </c>
      <c r="D67" s="34" t="s">
        <v>80</v>
      </c>
      <c r="E67" s="34" t="s">
        <v>23</v>
      </c>
      <c r="F67" s="34" t="s">
        <v>52</v>
      </c>
      <c r="G67" s="34"/>
      <c r="H67" s="145">
        <v>45475</v>
      </c>
      <c r="I67" s="165"/>
      <c r="J67" s="160">
        <v>4238</v>
      </c>
      <c r="K67" s="94">
        <f ca="1" t="shared" si="7"/>
        <v>45553</v>
      </c>
      <c r="L67" s="49">
        <f ca="1" t="shared" si="8"/>
        <v>78</v>
      </c>
      <c r="M67" s="86"/>
      <c r="N67" s="91"/>
      <c r="O67" s="91">
        <v>0</v>
      </c>
      <c r="P67" s="91"/>
      <c r="Q67" s="91"/>
      <c r="R67" s="91">
        <f t="shared" si="5"/>
        <v>0</v>
      </c>
    </row>
    <row r="68" s="1" customFormat="1" spans="1:18">
      <c r="A68" s="9"/>
      <c r="B68" s="36" t="s">
        <v>153</v>
      </c>
      <c r="C68" s="149" t="s">
        <v>37</v>
      </c>
      <c r="D68" s="34" t="s">
        <v>87</v>
      </c>
      <c r="E68" s="34" t="s">
        <v>23</v>
      </c>
      <c r="F68" s="34" t="s">
        <v>52</v>
      </c>
      <c r="G68" s="34"/>
      <c r="H68" s="145">
        <v>45475</v>
      </c>
      <c r="I68" s="165">
        <v>15348834055</v>
      </c>
      <c r="J68" s="160">
        <v>4239</v>
      </c>
      <c r="K68" s="94">
        <f ca="1" t="shared" si="7"/>
        <v>45553</v>
      </c>
      <c r="L68" s="49">
        <f ca="1" t="shared" si="8"/>
        <v>78</v>
      </c>
      <c r="M68" s="86"/>
      <c r="N68" s="91"/>
      <c r="O68" s="91">
        <v>0</v>
      </c>
      <c r="P68" s="91"/>
      <c r="Q68" s="91"/>
      <c r="R68" s="91">
        <f t="shared" si="5"/>
        <v>0</v>
      </c>
    </row>
    <row r="69" s="1" customFormat="1" spans="1:18">
      <c r="A69" s="9"/>
      <c r="B69" s="36" t="s">
        <v>154</v>
      </c>
      <c r="C69" s="143" t="s">
        <v>37</v>
      </c>
      <c r="D69" s="34" t="s">
        <v>144</v>
      </c>
      <c r="E69" s="34" t="s">
        <v>23</v>
      </c>
      <c r="F69" s="34" t="s">
        <v>52</v>
      </c>
      <c r="G69" s="34"/>
      <c r="H69" s="145">
        <v>45475</v>
      </c>
      <c r="I69" s="165">
        <v>18269959941</v>
      </c>
      <c r="J69" s="160">
        <v>4240</v>
      </c>
      <c r="K69" s="94">
        <f ca="1" t="shared" si="7"/>
        <v>45553</v>
      </c>
      <c r="L69" s="49">
        <f ca="1" t="shared" si="8"/>
        <v>78</v>
      </c>
      <c r="M69" s="86"/>
      <c r="N69" s="91"/>
      <c r="O69" s="91">
        <v>0</v>
      </c>
      <c r="P69" s="91"/>
      <c r="Q69" s="91"/>
      <c r="R69" s="91">
        <f t="shared" si="5"/>
        <v>0</v>
      </c>
    </row>
    <row r="70" s="1" customFormat="1" spans="1:18">
      <c r="A70" s="2"/>
      <c r="B70" s="36" t="s">
        <v>155</v>
      </c>
      <c r="C70" s="82" t="s">
        <v>37</v>
      </c>
      <c r="D70" s="34" t="s">
        <v>156</v>
      </c>
      <c r="E70" s="34" t="s">
        <v>23</v>
      </c>
      <c r="F70" s="34" t="s">
        <v>52</v>
      </c>
      <c r="G70" s="34"/>
      <c r="H70" s="83">
        <v>45476</v>
      </c>
      <c r="I70" s="165"/>
      <c r="J70" s="160"/>
      <c r="K70" s="89">
        <f ca="1" t="shared" si="7"/>
        <v>45553</v>
      </c>
      <c r="L70" s="49">
        <f ca="1" t="shared" si="8"/>
        <v>77</v>
      </c>
      <c r="M70" s="86"/>
      <c r="N70" s="91"/>
      <c r="O70" s="91">
        <v>0</v>
      </c>
      <c r="P70" s="91"/>
      <c r="Q70" s="91"/>
      <c r="R70" s="91">
        <f t="shared" si="5"/>
        <v>0</v>
      </c>
    </row>
    <row r="71" s="1" customFormat="1" spans="1:18">
      <c r="A71" s="2"/>
      <c r="B71" s="167" t="s">
        <v>159</v>
      </c>
      <c r="C71" s="168" t="s">
        <v>21</v>
      </c>
      <c r="D71" s="43" t="s">
        <v>144</v>
      </c>
      <c r="E71" s="43" t="s">
        <v>23</v>
      </c>
      <c r="F71" s="43" t="s">
        <v>52</v>
      </c>
      <c r="G71" s="43"/>
      <c r="H71" s="83">
        <v>45482</v>
      </c>
      <c r="I71" s="174">
        <v>17321218729</v>
      </c>
      <c r="J71" s="175"/>
      <c r="K71" s="94">
        <f ca="1" t="shared" si="7"/>
        <v>45553</v>
      </c>
      <c r="L71" s="49">
        <f ca="1" t="shared" si="8"/>
        <v>71</v>
      </c>
      <c r="M71" s="86"/>
      <c r="N71" s="91"/>
      <c r="O71" s="91">
        <v>0</v>
      </c>
      <c r="P71" s="91"/>
      <c r="Q71" s="91"/>
      <c r="R71" s="91">
        <f t="shared" si="5"/>
        <v>0</v>
      </c>
    </row>
    <row r="72" s="1" customFormat="1" spans="1:18">
      <c r="A72" s="2"/>
      <c r="B72" s="167" t="s">
        <v>157</v>
      </c>
      <c r="C72" s="168" t="s">
        <v>21</v>
      </c>
      <c r="D72" s="32" t="s">
        <v>87</v>
      </c>
      <c r="E72" s="43" t="s">
        <v>23</v>
      </c>
      <c r="F72" s="9" t="s">
        <v>52</v>
      </c>
      <c r="G72" s="9"/>
      <c r="H72" s="83">
        <v>45478</v>
      </c>
      <c r="I72" s="176"/>
      <c r="J72" s="175"/>
      <c r="K72" s="94">
        <f ca="1" t="shared" si="7"/>
        <v>45553</v>
      </c>
      <c r="L72" s="49">
        <f ca="1" t="shared" si="8"/>
        <v>75</v>
      </c>
      <c r="M72" s="86"/>
      <c r="N72" s="91"/>
      <c r="O72" s="91">
        <v>0</v>
      </c>
      <c r="P72" s="91"/>
      <c r="Q72" s="91"/>
      <c r="R72" s="91">
        <f t="shared" si="5"/>
        <v>0</v>
      </c>
    </row>
    <row r="73" s="1" customFormat="1" spans="1:18">
      <c r="A73" s="2"/>
      <c r="B73" s="167" t="s">
        <v>158</v>
      </c>
      <c r="C73" s="168" t="s">
        <v>37</v>
      </c>
      <c r="D73" s="34" t="s">
        <v>87</v>
      </c>
      <c r="E73" s="43" t="s">
        <v>23</v>
      </c>
      <c r="F73" s="9" t="s">
        <v>52</v>
      </c>
      <c r="G73" s="9"/>
      <c r="H73" s="83">
        <v>45478</v>
      </c>
      <c r="I73" s="176"/>
      <c r="J73" s="175"/>
      <c r="K73" s="94">
        <f ca="1" t="shared" si="7"/>
        <v>45553</v>
      </c>
      <c r="L73" s="49">
        <f ca="1" t="shared" si="8"/>
        <v>75</v>
      </c>
      <c r="M73" s="86"/>
      <c r="N73" s="91"/>
      <c r="O73" s="91">
        <v>0</v>
      </c>
      <c r="P73" s="91"/>
      <c r="Q73" s="91"/>
      <c r="R73" s="91">
        <f t="shared" si="5"/>
        <v>0</v>
      </c>
    </row>
    <row r="74" s="1" customFormat="1" spans="1:18">
      <c r="A74" s="2"/>
      <c r="B74" s="36" t="s">
        <v>160</v>
      </c>
      <c r="C74" s="34" t="s">
        <v>21</v>
      </c>
      <c r="D74" s="34" t="s">
        <v>123</v>
      </c>
      <c r="E74" s="43" t="s">
        <v>23</v>
      </c>
      <c r="F74" s="9" t="s">
        <v>52</v>
      </c>
      <c r="G74" s="34"/>
      <c r="H74" s="83">
        <v>45503</v>
      </c>
      <c r="I74" s="165"/>
      <c r="J74" s="160"/>
      <c r="K74" s="94">
        <f ca="1" t="shared" si="7"/>
        <v>45553</v>
      </c>
      <c r="L74" s="49">
        <f ca="1" t="shared" si="8"/>
        <v>50</v>
      </c>
      <c r="M74" s="86"/>
      <c r="N74" s="91"/>
      <c r="O74" s="91">
        <v>0</v>
      </c>
      <c r="P74" s="91"/>
      <c r="Q74" s="91"/>
      <c r="R74" s="91">
        <f t="shared" si="5"/>
        <v>0</v>
      </c>
    </row>
    <row r="75" s="1" customFormat="1" spans="1:18">
      <c r="A75" s="2"/>
      <c r="B75" s="117" t="s">
        <v>161</v>
      </c>
      <c r="C75" s="34" t="s">
        <v>21</v>
      </c>
      <c r="D75" s="34" t="s">
        <v>162</v>
      </c>
      <c r="E75" s="34" t="s">
        <v>57</v>
      </c>
      <c r="F75" s="169" t="s">
        <v>43</v>
      </c>
      <c r="G75" s="34"/>
      <c r="H75" s="170">
        <v>45513</v>
      </c>
      <c r="I75" s="171"/>
      <c r="J75" s="177"/>
      <c r="K75" s="94">
        <f ca="1" t="shared" si="7"/>
        <v>45553</v>
      </c>
      <c r="L75" s="49">
        <f ca="1" t="shared" si="8"/>
        <v>40</v>
      </c>
      <c r="M75" s="91"/>
      <c r="N75" s="91"/>
      <c r="O75" s="91">
        <v>0</v>
      </c>
      <c r="P75" s="91"/>
      <c r="Q75" s="91"/>
      <c r="R75" s="91">
        <f t="shared" si="5"/>
        <v>0</v>
      </c>
    </row>
    <row r="76" s="1" customFormat="1" spans="1:18">
      <c r="A76" s="2"/>
      <c r="B76" s="117" t="s">
        <v>163</v>
      </c>
      <c r="C76" s="34" t="s">
        <v>21</v>
      </c>
      <c r="D76" s="34" t="s">
        <v>164</v>
      </c>
      <c r="E76" s="43" t="s">
        <v>23</v>
      </c>
      <c r="F76" s="34" t="s">
        <v>43</v>
      </c>
      <c r="G76" s="34"/>
      <c r="H76" s="170">
        <v>45521</v>
      </c>
      <c r="I76" s="171"/>
      <c r="J76" s="177"/>
      <c r="K76" s="94">
        <f ca="1" t="shared" si="7"/>
        <v>45553</v>
      </c>
      <c r="L76" s="49">
        <f ca="1" t="shared" si="8"/>
        <v>32</v>
      </c>
      <c r="M76" s="91"/>
      <c r="N76" s="91"/>
      <c r="O76" s="91">
        <v>0</v>
      </c>
      <c r="P76" s="91"/>
      <c r="Q76" s="91"/>
      <c r="R76" s="91">
        <f t="shared" si="5"/>
        <v>0</v>
      </c>
    </row>
    <row r="77" s="1" customFormat="1" spans="1:18">
      <c r="A77" s="2"/>
      <c r="B77" s="117" t="s">
        <v>165</v>
      </c>
      <c r="C77" s="34" t="s">
        <v>37</v>
      </c>
      <c r="D77" s="34" t="s">
        <v>100</v>
      </c>
      <c r="E77" s="43" t="s">
        <v>23</v>
      </c>
      <c r="F77" s="34" t="s">
        <v>52</v>
      </c>
      <c r="G77" s="34"/>
      <c r="H77" s="84">
        <v>45537</v>
      </c>
      <c r="I77" s="171"/>
      <c r="J77" s="177"/>
      <c r="K77" s="94">
        <f ca="1" t="shared" si="7"/>
        <v>45553</v>
      </c>
      <c r="L77" s="49">
        <f ca="1" t="shared" si="8"/>
        <v>16</v>
      </c>
      <c r="M77" s="86"/>
      <c r="N77" s="91"/>
      <c r="O77" s="91">
        <v>0</v>
      </c>
      <c r="P77" s="91"/>
      <c r="Q77" s="91"/>
      <c r="R77" s="91">
        <f t="shared" si="5"/>
        <v>0</v>
      </c>
    </row>
    <row r="78" s="1" customFormat="1" spans="1:18">
      <c r="A78" s="2"/>
      <c r="B78" s="117" t="s">
        <v>166</v>
      </c>
      <c r="C78" s="34" t="s">
        <v>37</v>
      </c>
      <c r="D78" s="34" t="s">
        <v>100</v>
      </c>
      <c r="E78" s="43" t="s">
        <v>23</v>
      </c>
      <c r="F78" s="34" t="s">
        <v>52</v>
      </c>
      <c r="G78" s="34"/>
      <c r="H78" s="84">
        <v>45537</v>
      </c>
      <c r="I78" s="171"/>
      <c r="J78" s="177"/>
      <c r="K78" s="94">
        <f ca="1" t="shared" si="7"/>
        <v>45553</v>
      </c>
      <c r="L78" s="49">
        <f ca="1" t="shared" si="8"/>
        <v>16</v>
      </c>
      <c r="M78" s="86"/>
      <c r="N78" s="91"/>
      <c r="O78" s="91">
        <v>0</v>
      </c>
      <c r="P78" s="91"/>
      <c r="Q78" s="91"/>
      <c r="R78" s="91">
        <f t="shared" si="5"/>
        <v>0</v>
      </c>
    </row>
    <row r="79" s="1" customFormat="1" spans="1:18">
      <c r="A79" s="2"/>
      <c r="B79" s="117" t="s">
        <v>167</v>
      </c>
      <c r="C79" s="34" t="s">
        <v>37</v>
      </c>
      <c r="D79" s="34" t="s">
        <v>100</v>
      </c>
      <c r="E79" s="43" t="s">
        <v>23</v>
      </c>
      <c r="F79" s="34" t="s">
        <v>52</v>
      </c>
      <c r="G79" s="34"/>
      <c r="H79" s="84">
        <v>45537</v>
      </c>
      <c r="I79" s="171"/>
      <c r="J79" s="177"/>
      <c r="K79" s="94">
        <f ca="1" t="shared" si="7"/>
        <v>45553</v>
      </c>
      <c r="L79" s="49">
        <f ca="1" t="shared" si="8"/>
        <v>16</v>
      </c>
      <c r="M79" s="86"/>
      <c r="N79" s="91"/>
      <c r="O79" s="91">
        <v>0</v>
      </c>
      <c r="P79" s="91"/>
      <c r="Q79" s="91"/>
      <c r="R79" s="91">
        <f t="shared" si="5"/>
        <v>0</v>
      </c>
    </row>
    <row r="80" s="1" customFormat="1" spans="1:18">
      <c r="A80" s="2"/>
      <c r="B80" s="117" t="s">
        <v>168</v>
      </c>
      <c r="C80" s="34" t="s">
        <v>37</v>
      </c>
      <c r="D80" s="34" t="s">
        <v>100</v>
      </c>
      <c r="E80" s="43" t="s">
        <v>23</v>
      </c>
      <c r="F80" s="34" t="s">
        <v>52</v>
      </c>
      <c r="G80" s="34"/>
      <c r="H80" s="84">
        <v>45537</v>
      </c>
      <c r="I80" s="171"/>
      <c r="J80" s="177"/>
      <c r="K80" s="94">
        <f ca="1" t="shared" si="7"/>
        <v>45553</v>
      </c>
      <c r="L80" s="49">
        <f ca="1" t="shared" si="8"/>
        <v>16</v>
      </c>
      <c r="M80" s="86"/>
      <c r="N80" s="91"/>
      <c r="O80" s="91">
        <v>0</v>
      </c>
      <c r="P80" s="91"/>
      <c r="Q80" s="91"/>
      <c r="R80" s="91">
        <f t="shared" si="5"/>
        <v>0</v>
      </c>
    </row>
    <row r="81" s="1" customFormat="1" spans="1:18">
      <c r="A81" s="2"/>
      <c r="B81" s="117" t="s">
        <v>169</v>
      </c>
      <c r="C81" s="34" t="s">
        <v>37</v>
      </c>
      <c r="D81" s="34" t="s">
        <v>100</v>
      </c>
      <c r="E81" s="43" t="s">
        <v>23</v>
      </c>
      <c r="F81" s="34" t="s">
        <v>52</v>
      </c>
      <c r="G81" s="34"/>
      <c r="H81" s="84">
        <v>45537</v>
      </c>
      <c r="I81" s="171"/>
      <c r="J81" s="177"/>
      <c r="K81" s="94">
        <f ca="1" t="shared" si="7"/>
        <v>45553</v>
      </c>
      <c r="L81" s="49">
        <f ca="1" t="shared" si="8"/>
        <v>16</v>
      </c>
      <c r="M81" s="86"/>
      <c r="N81" s="91"/>
      <c r="O81" s="91">
        <v>0</v>
      </c>
      <c r="P81" s="91"/>
      <c r="Q81" s="91"/>
      <c r="R81" s="91">
        <f t="shared" si="5"/>
        <v>0</v>
      </c>
    </row>
    <row r="82" s="1" customFormat="1" spans="1:18">
      <c r="A82" s="2"/>
      <c r="B82" s="46"/>
      <c r="C82" s="171"/>
      <c r="D82" s="47"/>
      <c r="E82" s="47"/>
      <c r="F82" s="47"/>
      <c r="G82" s="47"/>
      <c r="H82" s="47"/>
      <c r="I82" s="171"/>
      <c r="J82" s="177"/>
      <c r="K82" s="49"/>
      <c r="L82" s="49"/>
      <c r="M82" s="86"/>
      <c r="N82" s="91"/>
      <c r="O82" s="91"/>
      <c r="P82" s="91"/>
      <c r="Q82" s="91"/>
      <c r="R82" s="91"/>
    </row>
    <row r="83" s="1" customFormat="1" spans="1:18">
      <c r="A83" s="2"/>
      <c r="B83" s="46"/>
      <c r="C83" s="171"/>
      <c r="D83" s="47"/>
      <c r="E83" s="47"/>
      <c r="F83" s="47"/>
      <c r="G83" s="47"/>
      <c r="H83" s="47"/>
      <c r="I83" s="171"/>
      <c r="J83" s="177"/>
      <c r="K83" s="49"/>
      <c r="L83" s="49"/>
      <c r="M83" s="86"/>
      <c r="N83" s="91"/>
      <c r="O83" s="91"/>
      <c r="P83" s="91"/>
      <c r="Q83" s="91"/>
      <c r="R83" s="91"/>
    </row>
    <row r="84" s="1" customFormat="1" spans="1:18">
      <c r="A84" s="2"/>
      <c r="B84" s="46"/>
      <c r="C84" s="171"/>
      <c r="D84" s="47"/>
      <c r="E84" s="47"/>
      <c r="F84" s="47"/>
      <c r="G84" s="47"/>
      <c r="H84" s="47"/>
      <c r="I84" s="171"/>
      <c r="J84" s="177"/>
      <c r="K84" s="49"/>
      <c r="L84" s="49"/>
      <c r="M84" s="86"/>
      <c r="N84" s="91"/>
      <c r="O84" s="91"/>
      <c r="P84" s="91"/>
      <c r="Q84" s="91"/>
      <c r="R84" s="91"/>
    </row>
    <row r="85" s="1" customFormat="1" spans="1:18">
      <c r="A85" s="2"/>
      <c r="B85" s="46"/>
      <c r="C85" s="171"/>
      <c r="D85" s="47"/>
      <c r="E85" s="47"/>
      <c r="F85" s="47"/>
      <c r="G85" s="47"/>
      <c r="H85" s="47"/>
      <c r="I85" s="171"/>
      <c r="J85" s="177"/>
      <c r="K85" s="49"/>
      <c r="L85" s="49"/>
      <c r="M85" s="86"/>
      <c r="N85" s="91"/>
      <c r="O85" s="91"/>
      <c r="P85" s="91"/>
      <c r="Q85" s="91"/>
      <c r="R85" s="91"/>
    </row>
    <row r="86" s="1" customFormat="1" spans="1:18">
      <c r="A86" s="2"/>
      <c r="B86" s="46"/>
      <c r="C86" s="171"/>
      <c r="D86" s="47"/>
      <c r="E86" s="47"/>
      <c r="F86" s="47"/>
      <c r="G86" s="47"/>
      <c r="H86" s="47"/>
      <c r="I86" s="171"/>
      <c r="J86" s="177"/>
      <c r="K86" s="49"/>
      <c r="L86" s="49"/>
      <c r="M86" s="86"/>
      <c r="N86" s="91"/>
      <c r="O86" s="91"/>
      <c r="P86" s="91"/>
      <c r="Q86" s="91"/>
      <c r="R86" s="91"/>
    </row>
    <row r="87" s="1" customFormat="1" spans="1:18">
      <c r="A87" s="2"/>
      <c r="B87" s="46"/>
      <c r="C87" s="171"/>
      <c r="D87" s="47"/>
      <c r="E87" s="47"/>
      <c r="F87" s="47"/>
      <c r="G87" s="47"/>
      <c r="H87" s="47"/>
      <c r="I87" s="171"/>
      <c r="J87" s="177"/>
      <c r="K87" s="49"/>
      <c r="L87" s="49"/>
      <c r="M87" s="86"/>
      <c r="N87" s="91"/>
      <c r="O87" s="91"/>
      <c r="P87" s="91"/>
      <c r="Q87" s="91"/>
      <c r="R87" s="91"/>
    </row>
    <row r="88" s="1" customFormat="1" spans="1:18">
      <c r="A88" s="2"/>
      <c r="B88" s="46"/>
      <c r="C88" s="171"/>
      <c r="D88" s="47"/>
      <c r="E88" s="47"/>
      <c r="F88" s="47"/>
      <c r="G88" s="47"/>
      <c r="H88" s="47"/>
      <c r="I88" s="171"/>
      <c r="J88" s="177"/>
      <c r="K88" s="49"/>
      <c r="L88" s="49"/>
      <c r="M88" s="86"/>
      <c r="N88" s="91"/>
      <c r="O88" s="91"/>
      <c r="P88" s="91"/>
      <c r="Q88" s="91"/>
      <c r="R88" s="91"/>
    </row>
    <row r="89" s="1" customFormat="1" spans="1:18">
      <c r="A89" s="2"/>
      <c r="B89" s="46"/>
      <c r="C89" s="171"/>
      <c r="D89" s="47"/>
      <c r="E89" s="47"/>
      <c r="F89" s="47"/>
      <c r="G89" s="47"/>
      <c r="H89" s="47"/>
      <c r="I89" s="171"/>
      <c r="J89" s="177"/>
      <c r="K89" s="49"/>
      <c r="L89" s="49"/>
      <c r="M89" s="86"/>
      <c r="N89" s="91"/>
      <c r="O89" s="91"/>
      <c r="P89" s="91"/>
      <c r="Q89" s="91"/>
      <c r="R89" s="91"/>
    </row>
    <row r="90" s="1" customFormat="1" spans="1:18">
      <c r="A90" s="2"/>
      <c r="B90" s="46"/>
      <c r="C90" s="171"/>
      <c r="D90" s="47"/>
      <c r="E90" s="47"/>
      <c r="F90" s="47"/>
      <c r="G90" s="47"/>
      <c r="H90" s="47"/>
      <c r="I90" s="171"/>
      <c r="J90" s="177"/>
      <c r="K90" s="49"/>
      <c r="L90" s="49"/>
      <c r="M90" s="86"/>
      <c r="N90" s="91"/>
      <c r="O90" s="91"/>
      <c r="P90" s="91"/>
      <c r="Q90" s="91"/>
      <c r="R90" s="91"/>
    </row>
    <row r="91" s="1" customFormat="1" spans="1:18">
      <c r="A91" s="2"/>
      <c r="B91" s="46"/>
      <c r="C91" s="171"/>
      <c r="D91" s="47"/>
      <c r="E91" s="47"/>
      <c r="F91" s="47"/>
      <c r="G91" s="47"/>
      <c r="H91" s="47"/>
      <c r="I91" s="171"/>
      <c r="J91" s="177"/>
      <c r="K91" s="49"/>
      <c r="L91" s="49"/>
      <c r="M91" s="86"/>
      <c r="N91" s="91"/>
      <c r="O91" s="91"/>
      <c r="P91" s="91"/>
      <c r="Q91" s="91"/>
      <c r="R91" s="91"/>
    </row>
    <row r="92" s="1" customFormat="1" spans="1:18">
      <c r="A92" s="2"/>
      <c r="B92" s="46"/>
      <c r="C92" s="171"/>
      <c r="D92" s="47"/>
      <c r="E92" s="47"/>
      <c r="F92" s="47"/>
      <c r="G92" s="47"/>
      <c r="H92" s="47"/>
      <c r="I92" s="171"/>
      <c r="J92" s="177"/>
      <c r="K92" s="49"/>
      <c r="L92" s="49"/>
      <c r="M92" s="86"/>
      <c r="N92" s="91"/>
      <c r="O92" s="91"/>
      <c r="P92" s="91"/>
      <c r="Q92" s="91"/>
      <c r="R92" s="91"/>
    </row>
    <row r="93" s="1" customFormat="1" spans="1:18">
      <c r="A93" s="2"/>
      <c r="B93" s="46"/>
      <c r="C93" s="171"/>
      <c r="D93" s="47"/>
      <c r="E93" s="47"/>
      <c r="F93" s="47"/>
      <c r="G93" s="47"/>
      <c r="H93" s="47"/>
      <c r="I93" s="171"/>
      <c r="J93" s="177"/>
      <c r="K93" s="49"/>
      <c r="L93" s="49"/>
      <c r="M93" s="86"/>
      <c r="N93" s="91"/>
      <c r="O93" s="91"/>
      <c r="P93" s="91"/>
      <c r="Q93" s="91"/>
      <c r="R93" s="91"/>
    </row>
    <row r="94" s="1" customFormat="1" spans="1:18">
      <c r="A94" s="2"/>
      <c r="B94" s="46"/>
      <c r="C94" s="171"/>
      <c r="D94" s="47"/>
      <c r="E94" s="47"/>
      <c r="F94" s="47"/>
      <c r="G94" s="47"/>
      <c r="H94" s="47"/>
      <c r="I94" s="171"/>
      <c r="J94" s="177"/>
      <c r="K94" s="49"/>
      <c r="L94" s="49"/>
      <c r="M94" s="86"/>
      <c r="N94" s="91"/>
      <c r="O94" s="91"/>
      <c r="P94" s="91"/>
      <c r="Q94" s="91"/>
      <c r="R94" s="91"/>
    </row>
    <row r="95" s="1" customFormat="1" spans="1:18">
      <c r="A95" s="2"/>
      <c r="B95" s="46"/>
      <c r="C95" s="171"/>
      <c r="D95" s="47"/>
      <c r="E95" s="47"/>
      <c r="F95" s="47"/>
      <c r="G95" s="47"/>
      <c r="H95" s="47"/>
      <c r="I95" s="171"/>
      <c r="J95" s="177"/>
      <c r="K95" s="49"/>
      <c r="L95" s="49"/>
      <c r="M95" s="86"/>
      <c r="N95" s="91"/>
      <c r="O95" s="91"/>
      <c r="P95" s="91"/>
      <c r="Q95" s="91"/>
      <c r="R95" s="91"/>
    </row>
    <row r="96" s="1" customFormat="1" spans="1:18">
      <c r="A96" s="2"/>
      <c r="B96" s="46"/>
      <c r="C96" s="171"/>
      <c r="D96" s="47"/>
      <c r="E96" s="47"/>
      <c r="F96" s="47"/>
      <c r="G96" s="47"/>
      <c r="H96" s="47"/>
      <c r="I96" s="171"/>
      <c r="J96" s="177"/>
      <c r="K96" s="49"/>
      <c r="L96" s="49"/>
      <c r="M96" s="86"/>
      <c r="N96" s="91"/>
      <c r="O96" s="91"/>
      <c r="P96" s="91"/>
      <c r="Q96" s="91"/>
      <c r="R96" s="91"/>
    </row>
    <row r="97" s="1" customFormat="1" spans="1:18">
      <c r="A97" s="2"/>
      <c r="B97" s="46"/>
      <c r="C97" s="171"/>
      <c r="D97" s="47"/>
      <c r="E97" s="47"/>
      <c r="F97" s="47"/>
      <c r="G97" s="47"/>
      <c r="H97" s="47"/>
      <c r="I97" s="171"/>
      <c r="J97" s="177"/>
      <c r="K97" s="49"/>
      <c r="L97" s="49"/>
      <c r="M97" s="86"/>
      <c r="N97" s="91"/>
      <c r="O97" s="91"/>
      <c r="P97" s="91"/>
      <c r="Q97" s="91"/>
      <c r="R97" s="91"/>
    </row>
    <row r="98" s="1" customFormat="1" spans="1:18">
      <c r="A98" s="2"/>
      <c r="B98" s="46"/>
      <c r="C98" s="171"/>
      <c r="D98" s="47"/>
      <c r="E98" s="47"/>
      <c r="F98" s="47"/>
      <c r="G98" s="47"/>
      <c r="H98" s="47"/>
      <c r="I98" s="171"/>
      <c r="J98" s="177"/>
      <c r="K98" s="49"/>
      <c r="L98" s="49"/>
      <c r="M98" s="86"/>
      <c r="N98" s="91"/>
      <c r="O98" s="91"/>
      <c r="P98" s="91"/>
      <c r="Q98" s="91"/>
      <c r="R98" s="91"/>
    </row>
    <row r="99" s="1" customFormat="1" spans="1:18">
      <c r="A99" s="2"/>
      <c r="B99" s="46"/>
      <c r="C99" s="171"/>
      <c r="D99" s="47"/>
      <c r="E99" s="47"/>
      <c r="F99" s="47"/>
      <c r="G99" s="47"/>
      <c r="H99" s="47"/>
      <c r="I99" s="171"/>
      <c r="J99" s="177"/>
      <c r="K99" s="49"/>
      <c r="L99" s="49"/>
      <c r="M99" s="86"/>
      <c r="N99" s="91"/>
      <c r="O99" s="91"/>
      <c r="P99" s="91"/>
      <c r="Q99" s="91"/>
      <c r="R99" s="91"/>
    </row>
    <row r="100" s="1" customFormat="1" spans="1:18">
      <c r="A100" s="2"/>
      <c r="B100" s="46"/>
      <c r="C100" s="171"/>
      <c r="D100" s="47"/>
      <c r="E100" s="47"/>
      <c r="F100" s="47"/>
      <c r="G100" s="47"/>
      <c r="H100" s="47"/>
      <c r="I100" s="171"/>
      <c r="J100" s="177"/>
      <c r="K100" s="49"/>
      <c r="L100" s="49"/>
      <c r="M100" s="86"/>
      <c r="N100" s="91"/>
      <c r="O100" s="91"/>
      <c r="P100" s="91"/>
      <c r="Q100" s="91"/>
      <c r="R100" s="91"/>
    </row>
    <row r="101" s="1" customFormat="1" spans="1:18">
      <c r="A101" s="2"/>
      <c r="B101" s="46"/>
      <c r="C101" s="171"/>
      <c r="D101" s="47"/>
      <c r="E101" s="47"/>
      <c r="F101" s="47"/>
      <c r="G101" s="47"/>
      <c r="H101" s="47"/>
      <c r="I101" s="171"/>
      <c r="J101" s="177"/>
      <c r="K101" s="49"/>
      <c r="L101" s="49"/>
      <c r="M101" s="86"/>
      <c r="N101" s="91"/>
      <c r="O101" s="91"/>
      <c r="P101" s="91"/>
      <c r="Q101" s="91"/>
      <c r="R101" s="91"/>
    </row>
    <row r="102" s="1" customFormat="1" spans="1:18">
      <c r="A102" s="2"/>
      <c r="B102" s="46"/>
      <c r="C102" s="171"/>
      <c r="D102" s="47"/>
      <c r="E102" s="47"/>
      <c r="F102" s="47"/>
      <c r="G102" s="47"/>
      <c r="H102" s="47"/>
      <c r="I102" s="171"/>
      <c r="J102" s="177"/>
      <c r="K102" s="49"/>
      <c r="L102" s="49"/>
      <c r="M102" s="86"/>
      <c r="N102" s="91"/>
      <c r="O102" s="91"/>
      <c r="P102" s="91"/>
      <c r="Q102" s="91"/>
      <c r="R102" s="91"/>
    </row>
    <row r="103" s="1" customFormat="1" spans="1:18">
      <c r="A103" s="2"/>
      <c r="B103" s="46"/>
      <c r="C103" s="171"/>
      <c r="D103" s="47"/>
      <c r="E103" s="47"/>
      <c r="F103" s="47"/>
      <c r="G103" s="47"/>
      <c r="H103" s="47"/>
      <c r="I103" s="171"/>
      <c r="J103" s="177"/>
      <c r="K103" s="49"/>
      <c r="L103" s="49"/>
      <c r="M103" s="86"/>
      <c r="N103" s="91"/>
      <c r="O103" s="91"/>
      <c r="P103" s="91"/>
      <c r="Q103" s="91"/>
      <c r="R103" s="91"/>
    </row>
    <row r="104" s="1" customFormat="1" spans="1:18">
      <c r="A104" s="2"/>
      <c r="B104" s="46"/>
      <c r="C104" s="171"/>
      <c r="D104" s="47"/>
      <c r="E104" s="47"/>
      <c r="F104" s="47"/>
      <c r="G104" s="47"/>
      <c r="H104" s="47"/>
      <c r="I104" s="171"/>
      <c r="J104" s="177"/>
      <c r="K104" s="49"/>
      <c r="L104" s="49"/>
      <c r="M104" s="86"/>
      <c r="N104" s="91"/>
      <c r="O104" s="91"/>
      <c r="P104" s="91"/>
      <c r="Q104" s="91"/>
      <c r="R104" s="91"/>
    </row>
    <row r="105" s="1" customFormat="1" spans="1:18">
      <c r="A105" s="2"/>
      <c r="B105" s="46"/>
      <c r="C105" s="171"/>
      <c r="D105" s="47"/>
      <c r="E105" s="47"/>
      <c r="F105" s="47"/>
      <c r="G105" s="47"/>
      <c r="H105" s="47"/>
      <c r="I105" s="171"/>
      <c r="J105" s="177"/>
      <c r="K105" s="49"/>
      <c r="L105" s="49"/>
      <c r="M105" s="86"/>
      <c r="N105" s="91"/>
      <c r="O105" s="91"/>
      <c r="P105" s="91"/>
      <c r="Q105" s="91"/>
      <c r="R105" s="91"/>
    </row>
    <row r="106" s="1" customFormat="1" spans="1:18">
      <c r="A106" s="2"/>
      <c r="B106" s="46"/>
      <c r="C106" s="171"/>
      <c r="D106" s="47"/>
      <c r="E106" s="47"/>
      <c r="F106" s="47"/>
      <c r="G106" s="47"/>
      <c r="H106" s="47"/>
      <c r="I106" s="171"/>
      <c r="J106" s="177"/>
      <c r="K106" s="49"/>
      <c r="L106" s="49"/>
      <c r="M106" s="86"/>
      <c r="N106" s="91"/>
      <c r="O106" s="91"/>
      <c r="P106" s="91"/>
      <c r="Q106" s="91"/>
      <c r="R106" s="91"/>
    </row>
    <row r="107" s="1" customFormat="1" spans="1:18">
      <c r="A107" s="2"/>
      <c r="B107" s="46"/>
      <c r="C107" s="171"/>
      <c r="D107" s="47"/>
      <c r="E107" s="47"/>
      <c r="F107" s="47"/>
      <c r="G107" s="47"/>
      <c r="H107" s="47"/>
      <c r="I107" s="171"/>
      <c r="J107" s="177"/>
      <c r="K107" s="49"/>
      <c r="L107" s="49"/>
      <c r="M107" s="86"/>
      <c r="N107" s="91"/>
      <c r="O107" s="91"/>
      <c r="P107" s="91"/>
      <c r="Q107" s="91"/>
      <c r="R107" s="91"/>
    </row>
    <row r="108" s="1" customFormat="1" spans="1:18">
      <c r="A108" s="2"/>
      <c r="B108" s="46"/>
      <c r="C108" s="171"/>
      <c r="D108" s="47"/>
      <c r="E108" s="47"/>
      <c r="F108" s="47"/>
      <c r="G108" s="47"/>
      <c r="H108" s="47"/>
      <c r="I108" s="171"/>
      <c r="J108" s="177"/>
      <c r="K108" s="49"/>
      <c r="L108" s="49"/>
      <c r="M108" s="86"/>
      <c r="N108" s="91"/>
      <c r="O108" s="91"/>
      <c r="P108" s="91"/>
      <c r="Q108" s="91"/>
      <c r="R108" s="91"/>
    </row>
    <row r="109" s="1" customFormat="1" spans="1:18">
      <c r="A109" s="2"/>
      <c r="B109" s="46"/>
      <c r="C109" s="171"/>
      <c r="D109" s="47"/>
      <c r="E109" s="47"/>
      <c r="F109" s="47"/>
      <c r="G109" s="47"/>
      <c r="H109" s="47"/>
      <c r="I109" s="171"/>
      <c r="J109" s="177"/>
      <c r="K109" s="49"/>
      <c r="L109" s="49"/>
      <c r="M109" s="86"/>
      <c r="N109" s="91"/>
      <c r="O109" s="91"/>
      <c r="P109" s="91"/>
      <c r="Q109" s="91"/>
      <c r="R109" s="91"/>
    </row>
    <row r="110" s="1" customFormat="1" spans="1:18">
      <c r="A110" s="2"/>
      <c r="B110" s="46"/>
      <c r="C110" s="171"/>
      <c r="D110" s="47"/>
      <c r="E110" s="47"/>
      <c r="F110" s="47"/>
      <c r="G110" s="47"/>
      <c r="H110" s="47"/>
      <c r="I110" s="171"/>
      <c r="J110" s="177"/>
      <c r="K110" s="49"/>
      <c r="L110" s="49"/>
      <c r="M110" s="86"/>
      <c r="N110" s="91"/>
      <c r="O110" s="91"/>
      <c r="P110" s="91"/>
      <c r="Q110" s="91"/>
      <c r="R110" s="91"/>
    </row>
    <row r="111" s="1" customFormat="1" spans="1:18">
      <c r="A111" s="2"/>
      <c r="B111" s="46"/>
      <c r="C111" s="171"/>
      <c r="D111" s="47"/>
      <c r="E111" s="47"/>
      <c r="F111" s="47"/>
      <c r="G111" s="47"/>
      <c r="H111" s="47"/>
      <c r="I111" s="171"/>
      <c r="J111" s="177"/>
      <c r="K111" s="49"/>
      <c r="L111" s="49"/>
      <c r="M111" s="86"/>
      <c r="N111" s="91"/>
      <c r="O111" s="91"/>
      <c r="P111" s="91"/>
      <c r="Q111" s="91"/>
      <c r="R111" s="91"/>
    </row>
    <row r="112" s="1" customFormat="1" spans="1:18">
      <c r="A112" s="2"/>
      <c r="B112" s="46"/>
      <c r="C112" s="171"/>
      <c r="D112" s="47"/>
      <c r="E112" s="47"/>
      <c r="F112" s="47"/>
      <c r="G112" s="47"/>
      <c r="H112" s="47"/>
      <c r="I112" s="171"/>
      <c r="J112" s="177"/>
      <c r="K112" s="49"/>
      <c r="L112" s="49"/>
      <c r="M112" s="86"/>
      <c r="N112" s="91"/>
      <c r="O112" s="91"/>
      <c r="P112" s="91"/>
      <c r="Q112" s="91"/>
      <c r="R112" s="91"/>
    </row>
    <row r="113" s="1" customFormat="1" spans="1:18">
      <c r="A113" s="2"/>
      <c r="B113" s="46"/>
      <c r="C113" s="171"/>
      <c r="D113" s="47"/>
      <c r="E113" s="47"/>
      <c r="F113" s="47"/>
      <c r="G113" s="47"/>
      <c r="H113" s="47"/>
      <c r="I113" s="171"/>
      <c r="J113" s="177"/>
      <c r="K113" s="49"/>
      <c r="L113" s="49"/>
      <c r="M113" s="86"/>
      <c r="N113" s="91"/>
      <c r="O113" s="91"/>
      <c r="P113" s="91"/>
      <c r="Q113" s="91"/>
      <c r="R113" s="91"/>
    </row>
    <row r="114" s="1" customFormat="1" spans="1:18">
      <c r="A114" s="2"/>
      <c r="B114" s="46"/>
      <c r="C114" s="171"/>
      <c r="D114" s="47"/>
      <c r="E114" s="47"/>
      <c r="F114" s="47"/>
      <c r="G114" s="47"/>
      <c r="H114" s="47"/>
      <c r="I114" s="171"/>
      <c r="J114" s="177"/>
      <c r="K114" s="49"/>
      <c r="L114" s="49"/>
      <c r="M114" s="86"/>
      <c r="N114" s="91"/>
      <c r="O114" s="91"/>
      <c r="P114" s="91"/>
      <c r="Q114" s="91"/>
      <c r="R114" s="91"/>
    </row>
    <row r="115" s="1" customFormat="1" spans="1:18">
      <c r="A115" s="2"/>
      <c r="B115" s="46"/>
      <c r="C115" s="171"/>
      <c r="D115" s="47"/>
      <c r="E115" s="47"/>
      <c r="F115" s="47"/>
      <c r="G115" s="47"/>
      <c r="H115" s="47"/>
      <c r="I115" s="171"/>
      <c r="J115" s="177"/>
      <c r="K115" s="49"/>
      <c r="L115" s="49"/>
      <c r="M115" s="86"/>
      <c r="N115" s="91"/>
      <c r="O115" s="91"/>
      <c r="P115" s="91"/>
      <c r="Q115" s="91"/>
      <c r="R115" s="91"/>
    </row>
    <row r="116" s="1" customFormat="1" spans="1:18">
      <c r="A116" s="2"/>
      <c r="B116" s="46"/>
      <c r="C116" s="171"/>
      <c r="D116" s="47"/>
      <c r="E116" s="47"/>
      <c r="F116" s="47"/>
      <c r="G116" s="47"/>
      <c r="H116" s="47"/>
      <c r="I116" s="171"/>
      <c r="J116" s="177"/>
      <c r="K116" s="49"/>
      <c r="L116" s="49"/>
      <c r="M116" s="86"/>
      <c r="N116" s="91"/>
      <c r="O116" s="91"/>
      <c r="P116" s="91"/>
      <c r="Q116" s="91"/>
      <c r="R116" s="91"/>
    </row>
    <row r="117" s="1" customFormat="1" spans="1:18">
      <c r="A117" s="2"/>
      <c r="B117" s="46"/>
      <c r="C117" s="171"/>
      <c r="D117" s="47"/>
      <c r="E117" s="47"/>
      <c r="F117" s="47"/>
      <c r="G117" s="47"/>
      <c r="H117" s="47"/>
      <c r="I117" s="171"/>
      <c r="J117" s="177"/>
      <c r="K117" s="49"/>
      <c r="L117" s="49"/>
      <c r="M117" s="86"/>
      <c r="N117" s="91"/>
      <c r="O117" s="91"/>
      <c r="P117" s="91"/>
      <c r="Q117" s="91"/>
      <c r="R117" s="91"/>
    </row>
    <row r="118" s="1" customFormat="1" spans="1:18">
      <c r="A118" s="2"/>
      <c r="B118" s="46"/>
      <c r="C118" s="171"/>
      <c r="D118" s="47"/>
      <c r="E118" s="47"/>
      <c r="F118" s="47"/>
      <c r="G118" s="47"/>
      <c r="H118" s="47"/>
      <c r="I118" s="171"/>
      <c r="J118" s="177"/>
      <c r="K118" s="49"/>
      <c r="L118" s="49"/>
      <c r="M118" s="86"/>
      <c r="N118" s="91"/>
      <c r="O118" s="91"/>
      <c r="P118" s="91"/>
      <c r="Q118" s="91"/>
      <c r="R118" s="91"/>
    </row>
    <row r="119" s="1" customFormat="1" spans="1:18">
      <c r="A119" s="2"/>
      <c r="B119" s="46"/>
      <c r="C119" s="171"/>
      <c r="D119" s="47"/>
      <c r="E119" s="47"/>
      <c r="F119" s="47"/>
      <c r="G119" s="47"/>
      <c r="H119" s="47"/>
      <c r="I119" s="171"/>
      <c r="J119" s="177"/>
      <c r="K119" s="49"/>
      <c r="L119" s="49"/>
      <c r="M119" s="86"/>
      <c r="N119" s="91"/>
      <c r="O119" s="91"/>
      <c r="P119" s="91"/>
      <c r="Q119" s="91"/>
      <c r="R119" s="91"/>
    </row>
    <row r="120" s="1" customFormat="1" spans="1:18">
      <c r="A120" s="2"/>
      <c r="B120" s="46"/>
      <c r="C120" s="171"/>
      <c r="D120" s="47"/>
      <c r="E120" s="47"/>
      <c r="F120" s="47"/>
      <c r="G120" s="47"/>
      <c r="H120" s="47"/>
      <c r="I120" s="171"/>
      <c r="J120" s="177"/>
      <c r="K120" s="49"/>
      <c r="L120" s="49"/>
      <c r="M120" s="86"/>
      <c r="N120" s="91"/>
      <c r="O120" s="91"/>
      <c r="P120" s="91"/>
      <c r="Q120" s="91"/>
      <c r="R120" s="91"/>
    </row>
    <row r="121" s="1" customFormat="1" spans="1:18">
      <c r="A121" s="2"/>
      <c r="B121" s="46"/>
      <c r="C121" s="171"/>
      <c r="D121" s="47"/>
      <c r="E121" s="47"/>
      <c r="F121" s="47"/>
      <c r="G121" s="47"/>
      <c r="H121" s="47"/>
      <c r="I121" s="171"/>
      <c r="J121" s="177"/>
      <c r="K121" s="49"/>
      <c r="L121" s="49"/>
      <c r="M121" s="86"/>
      <c r="N121" s="91"/>
      <c r="O121" s="91"/>
      <c r="P121" s="91"/>
      <c r="Q121" s="91"/>
      <c r="R121" s="91"/>
    </row>
    <row r="122" s="1" customFormat="1" spans="1:18">
      <c r="A122" s="2"/>
      <c r="B122" s="46"/>
      <c r="C122" s="171"/>
      <c r="D122" s="47"/>
      <c r="E122" s="47"/>
      <c r="F122" s="47"/>
      <c r="G122" s="47"/>
      <c r="H122" s="47"/>
      <c r="I122" s="171"/>
      <c r="J122" s="177"/>
      <c r="K122" s="49"/>
      <c r="L122" s="49"/>
      <c r="M122" s="86"/>
      <c r="N122" s="91"/>
      <c r="O122" s="91"/>
      <c r="P122" s="91"/>
      <c r="Q122" s="91"/>
      <c r="R122" s="91"/>
    </row>
    <row r="123" s="1" customFormat="1" spans="1:18">
      <c r="A123" s="2"/>
      <c r="B123" s="46"/>
      <c r="C123" s="171"/>
      <c r="D123" s="47"/>
      <c r="E123" s="47"/>
      <c r="F123" s="47"/>
      <c r="G123" s="47"/>
      <c r="H123" s="47"/>
      <c r="I123" s="171"/>
      <c r="J123" s="177"/>
      <c r="K123" s="49"/>
      <c r="L123" s="49"/>
      <c r="M123" s="86"/>
      <c r="N123" s="91"/>
      <c r="O123" s="91"/>
      <c r="P123" s="91"/>
      <c r="Q123" s="91"/>
      <c r="R123" s="91"/>
    </row>
    <row r="124" s="1" customFormat="1" spans="1:18">
      <c r="A124" s="2"/>
      <c r="B124" s="46"/>
      <c r="C124" s="171"/>
      <c r="D124" s="47"/>
      <c r="E124" s="47"/>
      <c r="F124" s="47"/>
      <c r="G124" s="47"/>
      <c r="H124" s="47"/>
      <c r="I124" s="171"/>
      <c r="J124" s="177"/>
      <c r="K124" s="49"/>
      <c r="L124" s="49"/>
      <c r="M124" s="86"/>
      <c r="N124" s="91"/>
      <c r="O124" s="91"/>
      <c r="P124" s="91"/>
      <c r="Q124" s="91"/>
      <c r="R124" s="91"/>
    </row>
    <row r="125" s="1" customFormat="1" spans="1:18">
      <c r="A125" s="2"/>
      <c r="B125" s="46"/>
      <c r="C125" s="171"/>
      <c r="D125" s="47"/>
      <c r="E125" s="47"/>
      <c r="F125" s="47"/>
      <c r="G125" s="47"/>
      <c r="H125" s="47"/>
      <c r="I125" s="171"/>
      <c r="J125" s="177"/>
      <c r="K125" s="49"/>
      <c r="L125" s="49"/>
      <c r="M125" s="86"/>
      <c r="N125" s="91"/>
      <c r="O125" s="91"/>
      <c r="P125" s="91"/>
      <c r="Q125" s="91"/>
      <c r="R125" s="91"/>
    </row>
    <row r="126" s="1" customFormat="1" spans="1:18">
      <c r="A126" s="2"/>
      <c r="B126" s="46"/>
      <c r="C126" s="171"/>
      <c r="D126" s="47"/>
      <c r="E126" s="47"/>
      <c r="F126" s="47"/>
      <c r="G126" s="47"/>
      <c r="H126" s="47"/>
      <c r="I126" s="171"/>
      <c r="J126" s="177"/>
      <c r="K126" s="49"/>
      <c r="L126" s="49"/>
      <c r="M126" s="86"/>
      <c r="N126" s="91"/>
      <c r="O126" s="91"/>
      <c r="P126" s="91"/>
      <c r="Q126" s="91"/>
      <c r="R126" s="91"/>
    </row>
    <row r="127" s="1" customFormat="1" spans="1:18">
      <c r="A127" s="2"/>
      <c r="B127" s="46"/>
      <c r="C127" s="171"/>
      <c r="D127" s="47"/>
      <c r="E127" s="47"/>
      <c r="F127" s="47"/>
      <c r="G127" s="47"/>
      <c r="H127" s="47"/>
      <c r="I127" s="171"/>
      <c r="J127" s="177"/>
      <c r="K127" s="49"/>
      <c r="L127" s="49"/>
      <c r="M127" s="86"/>
      <c r="N127" s="91"/>
      <c r="O127" s="91"/>
      <c r="P127" s="91"/>
      <c r="Q127" s="91"/>
      <c r="R127" s="91"/>
    </row>
    <row r="128" s="1" customFormat="1" spans="1:18">
      <c r="A128" s="2"/>
      <c r="B128" s="46"/>
      <c r="C128" s="171"/>
      <c r="D128" s="47"/>
      <c r="E128" s="47"/>
      <c r="F128" s="47"/>
      <c r="G128" s="47"/>
      <c r="H128" s="47"/>
      <c r="I128" s="171"/>
      <c r="J128" s="177"/>
      <c r="K128" s="49"/>
      <c r="L128" s="49"/>
      <c r="M128" s="86"/>
      <c r="N128" s="91"/>
      <c r="O128" s="91"/>
      <c r="P128" s="91"/>
      <c r="Q128" s="91"/>
      <c r="R128" s="91"/>
    </row>
    <row r="129" s="1" customFormat="1" spans="1:18">
      <c r="A129" s="2"/>
      <c r="B129" s="46"/>
      <c r="C129" s="171"/>
      <c r="D129" s="47"/>
      <c r="E129" s="47"/>
      <c r="F129" s="47"/>
      <c r="G129" s="47"/>
      <c r="H129" s="47"/>
      <c r="I129" s="171"/>
      <c r="J129" s="177"/>
      <c r="K129" s="49"/>
      <c r="L129" s="49"/>
      <c r="M129" s="86"/>
      <c r="N129" s="91"/>
      <c r="O129" s="91"/>
      <c r="P129" s="91"/>
      <c r="Q129" s="91"/>
      <c r="R129" s="91"/>
    </row>
    <row r="130" s="1" customFormat="1" spans="1:18">
      <c r="A130" s="2"/>
      <c r="B130" s="46"/>
      <c r="C130" s="171"/>
      <c r="D130" s="47"/>
      <c r="E130" s="47"/>
      <c r="F130" s="47"/>
      <c r="G130" s="47"/>
      <c r="H130" s="47"/>
      <c r="I130" s="171"/>
      <c r="J130" s="177"/>
      <c r="K130" s="49"/>
      <c r="L130" s="49"/>
      <c r="M130" s="86"/>
      <c r="N130" s="91"/>
      <c r="O130" s="91"/>
      <c r="P130" s="91"/>
      <c r="Q130" s="91"/>
      <c r="R130" s="91"/>
    </row>
    <row r="131" s="1" customFormat="1" spans="1:18">
      <c r="A131" s="2"/>
      <c r="B131" s="46"/>
      <c r="C131" s="171"/>
      <c r="D131" s="47"/>
      <c r="E131" s="47"/>
      <c r="F131" s="47"/>
      <c r="G131" s="47"/>
      <c r="H131" s="47"/>
      <c r="I131" s="171"/>
      <c r="J131" s="177"/>
      <c r="K131" s="49"/>
      <c r="L131" s="49"/>
      <c r="M131" s="86"/>
      <c r="N131" s="91"/>
      <c r="O131" s="91"/>
      <c r="P131" s="91"/>
      <c r="Q131" s="91"/>
      <c r="R131" s="91"/>
    </row>
    <row r="132" s="1" customFormat="1" spans="1:18">
      <c r="A132" s="2"/>
      <c r="B132" s="46"/>
      <c r="C132" s="171"/>
      <c r="D132" s="47"/>
      <c r="E132" s="47"/>
      <c r="F132" s="47"/>
      <c r="G132" s="47"/>
      <c r="H132" s="47"/>
      <c r="I132" s="171"/>
      <c r="J132" s="177"/>
      <c r="K132" s="49"/>
      <c r="L132" s="49"/>
      <c r="M132" s="86"/>
      <c r="N132" s="91"/>
      <c r="O132" s="91"/>
      <c r="P132" s="91"/>
      <c r="Q132" s="91"/>
      <c r="R132" s="91"/>
    </row>
    <row r="133" s="1" customFormat="1" spans="1:18">
      <c r="A133" s="2"/>
      <c r="B133" s="46"/>
      <c r="C133" s="171"/>
      <c r="D133" s="47"/>
      <c r="E133" s="47"/>
      <c r="F133" s="47"/>
      <c r="G133" s="47"/>
      <c r="H133" s="47"/>
      <c r="I133" s="171"/>
      <c r="J133" s="177"/>
      <c r="K133" s="49"/>
      <c r="L133" s="49"/>
      <c r="M133" s="86"/>
      <c r="N133" s="91"/>
      <c r="O133" s="91"/>
      <c r="P133" s="91"/>
      <c r="Q133" s="91"/>
      <c r="R133" s="91"/>
    </row>
    <row r="134" s="1" customFormat="1" spans="1:18">
      <c r="A134" s="2"/>
      <c r="B134" s="46"/>
      <c r="C134" s="171"/>
      <c r="D134" s="47"/>
      <c r="E134" s="47"/>
      <c r="F134" s="47"/>
      <c r="G134" s="47"/>
      <c r="H134" s="47"/>
      <c r="I134" s="171"/>
      <c r="J134" s="177"/>
      <c r="K134" s="49"/>
      <c r="L134" s="49"/>
      <c r="M134" s="86"/>
      <c r="N134" s="91"/>
      <c r="O134" s="91"/>
      <c r="P134" s="91"/>
      <c r="Q134" s="91"/>
      <c r="R134" s="91"/>
    </row>
    <row r="135" s="1" customFormat="1" spans="1:18">
      <c r="A135" s="2"/>
      <c r="B135" s="46"/>
      <c r="C135" s="171"/>
      <c r="D135" s="47"/>
      <c r="E135" s="47"/>
      <c r="F135" s="47"/>
      <c r="G135" s="47"/>
      <c r="H135" s="47"/>
      <c r="I135" s="171"/>
      <c r="J135" s="177"/>
      <c r="K135" s="49"/>
      <c r="L135" s="49"/>
      <c r="M135" s="86"/>
      <c r="N135" s="91"/>
      <c r="O135" s="91"/>
      <c r="P135" s="91"/>
      <c r="Q135" s="91"/>
      <c r="R135" s="91"/>
    </row>
    <row r="136" s="1" customFormat="1" spans="1:18">
      <c r="A136" s="2"/>
      <c r="B136" s="46"/>
      <c r="C136" s="171"/>
      <c r="D136" s="47"/>
      <c r="E136" s="47"/>
      <c r="F136" s="47"/>
      <c r="G136" s="47"/>
      <c r="H136" s="47"/>
      <c r="I136" s="171"/>
      <c r="J136" s="177"/>
      <c r="K136" s="49"/>
      <c r="L136" s="49"/>
      <c r="M136" s="86"/>
      <c r="N136" s="91"/>
      <c r="O136" s="91"/>
      <c r="P136" s="91"/>
      <c r="Q136" s="91"/>
      <c r="R136" s="91"/>
    </row>
    <row r="137" s="1" customFormat="1" spans="1:18">
      <c r="A137" s="2"/>
      <c r="B137" s="46"/>
      <c r="C137" s="171"/>
      <c r="D137" s="47"/>
      <c r="E137" s="47"/>
      <c r="F137" s="47"/>
      <c r="G137" s="47"/>
      <c r="H137" s="47"/>
      <c r="I137" s="171"/>
      <c r="J137" s="177"/>
      <c r="K137" s="49"/>
      <c r="L137" s="49"/>
      <c r="M137" s="86"/>
      <c r="N137" s="91"/>
      <c r="O137" s="91"/>
      <c r="P137" s="91"/>
      <c r="Q137" s="91"/>
      <c r="R137" s="91"/>
    </row>
    <row r="138" s="1" customFormat="1" spans="1:18">
      <c r="A138" s="2"/>
      <c r="B138" s="46"/>
      <c r="C138" s="171"/>
      <c r="D138" s="47"/>
      <c r="E138" s="47"/>
      <c r="F138" s="47"/>
      <c r="G138" s="47"/>
      <c r="H138" s="47"/>
      <c r="I138" s="171"/>
      <c r="J138" s="177"/>
      <c r="K138" s="49"/>
      <c r="L138" s="49"/>
      <c r="M138" s="86"/>
      <c r="N138" s="91"/>
      <c r="O138" s="91"/>
      <c r="P138" s="91"/>
      <c r="Q138" s="91"/>
      <c r="R138" s="91"/>
    </row>
    <row r="139" s="1" customFormat="1" spans="1:18">
      <c r="A139" s="2"/>
      <c r="B139" s="46"/>
      <c r="C139" s="171"/>
      <c r="D139" s="47"/>
      <c r="E139" s="47"/>
      <c r="F139" s="47"/>
      <c r="G139" s="47"/>
      <c r="H139" s="47"/>
      <c r="I139" s="171"/>
      <c r="J139" s="177"/>
      <c r="K139" s="49"/>
      <c r="L139" s="49"/>
      <c r="M139" s="86"/>
      <c r="N139" s="91"/>
      <c r="O139" s="91"/>
      <c r="P139" s="91"/>
      <c r="Q139" s="91"/>
      <c r="R139" s="91"/>
    </row>
    <row r="140" s="1" customFormat="1" spans="1:18">
      <c r="A140" s="2"/>
      <c r="B140" s="46"/>
      <c r="C140" s="171"/>
      <c r="D140" s="47"/>
      <c r="E140" s="47"/>
      <c r="F140" s="47"/>
      <c r="G140" s="47"/>
      <c r="H140" s="47"/>
      <c r="I140" s="171"/>
      <c r="J140" s="177"/>
      <c r="K140" s="49"/>
      <c r="L140" s="49"/>
      <c r="M140" s="86"/>
      <c r="N140" s="91"/>
      <c r="O140" s="91"/>
      <c r="P140" s="91"/>
      <c r="Q140" s="91"/>
      <c r="R140" s="91"/>
    </row>
    <row r="141" s="1" customFormat="1" spans="1:18">
      <c r="A141" s="2"/>
      <c r="B141" s="46"/>
      <c r="C141" s="171"/>
      <c r="D141" s="47"/>
      <c r="E141" s="47"/>
      <c r="F141" s="47"/>
      <c r="G141" s="47"/>
      <c r="H141" s="47"/>
      <c r="I141" s="171"/>
      <c r="J141" s="177"/>
      <c r="K141" s="49"/>
      <c r="L141" s="49"/>
      <c r="M141" s="86"/>
      <c r="N141" s="91"/>
      <c r="O141" s="91"/>
      <c r="P141" s="91"/>
      <c r="Q141" s="91"/>
      <c r="R141" s="91"/>
    </row>
    <row r="142" s="1" customFormat="1" spans="1:18">
      <c r="A142" s="2"/>
      <c r="B142" s="46"/>
      <c r="C142" s="171"/>
      <c r="D142" s="47"/>
      <c r="E142" s="47"/>
      <c r="F142" s="47"/>
      <c r="G142" s="47"/>
      <c r="H142" s="47"/>
      <c r="I142" s="171"/>
      <c r="J142" s="177"/>
      <c r="K142" s="49"/>
      <c r="L142" s="49"/>
      <c r="M142" s="86"/>
      <c r="N142" s="91"/>
      <c r="O142" s="91"/>
      <c r="P142" s="91"/>
      <c r="Q142" s="91"/>
      <c r="R142" s="91"/>
    </row>
    <row r="143" s="1" customFormat="1" spans="1:18">
      <c r="A143" s="2"/>
      <c r="B143" s="46"/>
      <c r="C143" s="171"/>
      <c r="D143" s="47"/>
      <c r="E143" s="47"/>
      <c r="F143" s="47"/>
      <c r="G143" s="47"/>
      <c r="H143" s="47"/>
      <c r="I143" s="171"/>
      <c r="J143" s="177"/>
      <c r="K143" s="49"/>
      <c r="L143" s="49"/>
      <c r="M143" s="86"/>
      <c r="N143" s="91"/>
      <c r="O143" s="91"/>
      <c r="P143" s="91"/>
      <c r="Q143" s="91"/>
      <c r="R143" s="91"/>
    </row>
    <row r="144" s="1" customFormat="1" spans="1:18">
      <c r="A144" s="2"/>
      <c r="B144" s="46"/>
      <c r="C144" s="171"/>
      <c r="D144" s="47"/>
      <c r="E144" s="47"/>
      <c r="F144" s="47"/>
      <c r="G144" s="47"/>
      <c r="H144" s="47"/>
      <c r="I144" s="171"/>
      <c r="J144" s="177"/>
      <c r="K144" s="49"/>
      <c r="L144" s="49"/>
      <c r="M144" s="86"/>
      <c r="N144" s="91"/>
      <c r="O144" s="91"/>
      <c r="P144" s="91"/>
      <c r="Q144" s="91"/>
      <c r="R144" s="91"/>
    </row>
    <row r="145" s="1" customFormat="1" spans="1:18">
      <c r="A145" s="2"/>
      <c r="B145" s="46"/>
      <c r="C145" s="171"/>
      <c r="D145" s="47"/>
      <c r="E145" s="47"/>
      <c r="F145" s="47"/>
      <c r="G145" s="47"/>
      <c r="H145" s="47"/>
      <c r="I145" s="171"/>
      <c r="J145" s="177"/>
      <c r="K145" s="49"/>
      <c r="L145" s="49"/>
      <c r="M145" s="86"/>
      <c r="N145" s="91"/>
      <c r="O145" s="91"/>
      <c r="P145" s="91"/>
      <c r="Q145" s="91"/>
      <c r="R145" s="91"/>
    </row>
    <row r="146" s="1" customFormat="1" spans="1:18">
      <c r="A146" s="2"/>
      <c r="B146" s="46"/>
      <c r="C146" s="171"/>
      <c r="D146" s="47"/>
      <c r="E146" s="47"/>
      <c r="F146" s="47"/>
      <c r="G146" s="47"/>
      <c r="H146" s="47"/>
      <c r="I146" s="171"/>
      <c r="J146" s="177"/>
      <c r="K146" s="49"/>
      <c r="L146" s="49"/>
      <c r="M146" s="86"/>
      <c r="N146" s="91"/>
      <c r="O146" s="91"/>
      <c r="P146" s="91"/>
      <c r="Q146" s="91"/>
      <c r="R146" s="91"/>
    </row>
    <row r="147" s="1" customFormat="1" spans="1:18">
      <c r="A147" s="2"/>
      <c r="B147" s="46"/>
      <c r="C147" s="171"/>
      <c r="D147" s="47"/>
      <c r="E147" s="47"/>
      <c r="F147" s="47"/>
      <c r="G147" s="47"/>
      <c r="H147" s="47"/>
      <c r="I147" s="171"/>
      <c r="J147" s="177"/>
      <c r="K147" s="49"/>
      <c r="L147" s="49"/>
      <c r="M147" s="86"/>
      <c r="N147" s="91"/>
      <c r="O147" s="91"/>
      <c r="P147" s="91"/>
      <c r="Q147" s="91"/>
      <c r="R147" s="91"/>
    </row>
    <row r="148" s="1" customFormat="1" spans="1:18">
      <c r="A148" s="2"/>
      <c r="B148" s="46"/>
      <c r="C148" s="171"/>
      <c r="D148" s="47"/>
      <c r="E148" s="47"/>
      <c r="F148" s="47"/>
      <c r="G148" s="47"/>
      <c r="H148" s="47"/>
      <c r="I148" s="171"/>
      <c r="J148" s="177"/>
      <c r="K148" s="49"/>
      <c r="L148" s="49"/>
      <c r="M148" s="86"/>
      <c r="N148" s="91"/>
      <c r="O148" s="91"/>
      <c r="P148" s="91"/>
      <c r="Q148" s="91"/>
      <c r="R148" s="91"/>
    </row>
    <row r="149" s="1" customFormat="1" spans="1:18">
      <c r="A149" s="2"/>
      <c r="B149" s="46"/>
      <c r="C149" s="171"/>
      <c r="D149" s="47"/>
      <c r="E149" s="47"/>
      <c r="F149" s="47"/>
      <c r="G149" s="47"/>
      <c r="H149" s="47"/>
      <c r="I149" s="171"/>
      <c r="J149" s="177"/>
      <c r="K149" s="49"/>
      <c r="L149" s="49"/>
      <c r="M149" s="86"/>
      <c r="N149" s="91"/>
      <c r="O149" s="91"/>
      <c r="P149" s="91"/>
      <c r="Q149" s="91"/>
      <c r="R149" s="91"/>
    </row>
    <row r="150" s="1" customFormat="1" spans="1:18">
      <c r="A150" s="2"/>
      <c r="B150" s="46"/>
      <c r="C150" s="171"/>
      <c r="D150" s="47"/>
      <c r="E150" s="47"/>
      <c r="F150" s="47"/>
      <c r="G150" s="47"/>
      <c r="H150" s="47"/>
      <c r="I150" s="171"/>
      <c r="J150" s="177"/>
      <c r="K150" s="49"/>
      <c r="L150" s="49"/>
      <c r="M150" s="86"/>
      <c r="N150" s="91"/>
      <c r="O150" s="91"/>
      <c r="P150" s="91"/>
      <c r="Q150" s="91"/>
      <c r="R150" s="91"/>
    </row>
    <row r="151" s="1" customFormat="1" spans="1:18">
      <c r="A151" s="2"/>
      <c r="B151" s="46"/>
      <c r="C151" s="171"/>
      <c r="D151" s="47"/>
      <c r="E151" s="47"/>
      <c r="F151" s="47"/>
      <c r="G151" s="47"/>
      <c r="H151" s="47"/>
      <c r="I151" s="171"/>
      <c r="J151" s="177"/>
      <c r="K151" s="49"/>
      <c r="L151" s="49"/>
      <c r="M151" s="86"/>
      <c r="N151" s="91"/>
      <c r="O151" s="91"/>
      <c r="P151" s="91"/>
      <c r="Q151" s="91"/>
      <c r="R151" s="91"/>
    </row>
    <row r="152" s="1" customFormat="1" spans="1:18">
      <c r="A152" s="2"/>
      <c r="B152" s="46"/>
      <c r="C152" s="171"/>
      <c r="D152" s="47"/>
      <c r="E152" s="47"/>
      <c r="F152" s="47"/>
      <c r="G152" s="47"/>
      <c r="H152" s="47"/>
      <c r="I152" s="171"/>
      <c r="J152" s="177"/>
      <c r="K152" s="49"/>
      <c r="L152" s="49"/>
      <c r="M152" s="86"/>
      <c r="N152" s="91"/>
      <c r="O152" s="91"/>
      <c r="P152" s="91"/>
      <c r="Q152" s="91"/>
      <c r="R152" s="91"/>
    </row>
    <row r="153" s="1" customFormat="1" spans="1:18">
      <c r="A153" s="2"/>
      <c r="B153" s="46"/>
      <c r="C153" s="171"/>
      <c r="D153" s="47"/>
      <c r="E153" s="47"/>
      <c r="F153" s="47"/>
      <c r="G153" s="47"/>
      <c r="H153" s="47"/>
      <c r="I153" s="171"/>
      <c r="J153" s="177"/>
      <c r="K153" s="49"/>
      <c r="L153" s="49"/>
      <c r="M153" s="86"/>
      <c r="N153" s="91"/>
      <c r="O153" s="91"/>
      <c r="P153" s="91"/>
      <c r="Q153" s="91"/>
      <c r="R153" s="91"/>
    </row>
    <row r="154" s="1" customFormat="1" spans="1:18">
      <c r="A154" s="2"/>
      <c r="B154" s="46"/>
      <c r="C154" s="171"/>
      <c r="D154" s="47"/>
      <c r="E154" s="47"/>
      <c r="F154" s="47"/>
      <c r="G154" s="47"/>
      <c r="H154" s="47"/>
      <c r="I154" s="171"/>
      <c r="J154" s="177"/>
      <c r="K154" s="49"/>
      <c r="L154" s="49"/>
      <c r="M154" s="86"/>
      <c r="N154" s="91"/>
      <c r="O154" s="91"/>
      <c r="P154" s="91"/>
      <c r="Q154" s="91"/>
      <c r="R154" s="91"/>
    </row>
    <row r="155" s="1" customFormat="1" spans="1:18">
      <c r="A155" s="2"/>
      <c r="B155" s="46"/>
      <c r="C155" s="171"/>
      <c r="D155" s="47"/>
      <c r="E155" s="47"/>
      <c r="F155" s="47"/>
      <c r="G155" s="47"/>
      <c r="H155" s="47"/>
      <c r="I155" s="171"/>
      <c r="J155" s="177"/>
      <c r="K155" s="49"/>
      <c r="L155" s="49"/>
      <c r="M155" s="86"/>
      <c r="N155" s="91"/>
      <c r="O155" s="91"/>
      <c r="P155" s="91"/>
      <c r="Q155" s="91"/>
      <c r="R155" s="91"/>
    </row>
    <row r="156" s="1" customFormat="1" spans="1:18">
      <c r="A156" s="2"/>
      <c r="B156" s="46"/>
      <c r="C156" s="171"/>
      <c r="D156" s="47"/>
      <c r="E156" s="47"/>
      <c r="F156" s="47"/>
      <c r="G156" s="47"/>
      <c r="H156" s="47"/>
      <c r="I156" s="171"/>
      <c r="J156" s="177"/>
      <c r="K156" s="49"/>
      <c r="L156" s="49"/>
      <c r="M156" s="86"/>
      <c r="N156" s="91"/>
      <c r="O156" s="91"/>
      <c r="P156" s="91"/>
      <c r="Q156" s="91"/>
      <c r="R156" s="91"/>
    </row>
    <row r="157" s="1" customFormat="1" spans="1:18">
      <c r="A157" s="2"/>
      <c r="B157" s="46"/>
      <c r="C157" s="171"/>
      <c r="D157" s="47"/>
      <c r="E157" s="47"/>
      <c r="F157" s="47"/>
      <c r="G157" s="47"/>
      <c r="H157" s="47"/>
      <c r="I157" s="171"/>
      <c r="J157" s="177"/>
      <c r="K157" s="49"/>
      <c r="L157" s="49"/>
      <c r="M157" s="86"/>
      <c r="N157" s="91"/>
      <c r="O157" s="91"/>
      <c r="P157" s="91"/>
      <c r="Q157" s="91"/>
      <c r="R157" s="91"/>
    </row>
    <row r="158" s="1" customFormat="1" spans="1:18">
      <c r="A158" s="2"/>
      <c r="B158" s="46"/>
      <c r="C158" s="171"/>
      <c r="D158" s="47"/>
      <c r="E158" s="47"/>
      <c r="F158" s="47"/>
      <c r="G158" s="47"/>
      <c r="H158" s="47"/>
      <c r="I158" s="171"/>
      <c r="J158" s="177"/>
      <c r="K158" s="49"/>
      <c r="L158" s="49"/>
      <c r="M158" s="86"/>
      <c r="N158" s="91"/>
      <c r="O158" s="91"/>
      <c r="P158" s="91"/>
      <c r="Q158" s="91"/>
      <c r="R158" s="91"/>
    </row>
    <row r="159" s="1" customFormat="1" spans="1:18">
      <c r="A159" s="2"/>
      <c r="B159" s="46"/>
      <c r="C159" s="171"/>
      <c r="D159" s="47"/>
      <c r="E159" s="47"/>
      <c r="F159" s="47"/>
      <c r="G159" s="47"/>
      <c r="H159" s="47"/>
      <c r="I159" s="171"/>
      <c r="J159" s="177"/>
      <c r="K159" s="49"/>
      <c r="L159" s="49"/>
      <c r="M159" s="86"/>
      <c r="N159" s="91"/>
      <c r="O159" s="91"/>
      <c r="P159" s="91"/>
      <c r="Q159" s="91"/>
      <c r="R159" s="91"/>
    </row>
    <row r="160" s="1" customFormat="1" spans="1:18">
      <c r="A160" s="2"/>
      <c r="B160" s="46"/>
      <c r="C160" s="171"/>
      <c r="D160" s="47"/>
      <c r="E160" s="47"/>
      <c r="F160" s="47"/>
      <c r="G160" s="47"/>
      <c r="H160" s="47"/>
      <c r="I160" s="171"/>
      <c r="J160" s="177"/>
      <c r="K160" s="49"/>
      <c r="L160" s="49"/>
      <c r="M160" s="86"/>
      <c r="N160" s="91"/>
      <c r="O160" s="91"/>
      <c r="P160" s="91"/>
      <c r="Q160" s="91"/>
      <c r="R160" s="91"/>
    </row>
    <row r="161" s="1" customFormat="1" spans="1:18">
      <c r="A161" s="2"/>
      <c r="B161" s="46"/>
      <c r="C161" s="171"/>
      <c r="D161" s="47"/>
      <c r="E161" s="47"/>
      <c r="F161" s="47"/>
      <c r="G161" s="47"/>
      <c r="H161" s="47"/>
      <c r="I161" s="171"/>
      <c r="J161" s="177"/>
      <c r="K161" s="49"/>
      <c r="L161" s="49"/>
      <c r="M161" s="86"/>
      <c r="N161" s="91"/>
      <c r="O161" s="91"/>
      <c r="P161" s="91"/>
      <c r="Q161" s="91"/>
      <c r="R161" s="91"/>
    </row>
    <row r="162" s="1" customFormat="1" spans="1:18">
      <c r="A162" s="2"/>
      <c r="B162" s="46"/>
      <c r="C162" s="171"/>
      <c r="D162" s="47"/>
      <c r="E162" s="47"/>
      <c r="F162" s="47"/>
      <c r="G162" s="47"/>
      <c r="H162" s="47"/>
      <c r="I162" s="171"/>
      <c r="J162" s="177"/>
      <c r="K162" s="49"/>
      <c r="L162" s="49"/>
      <c r="M162" s="86"/>
      <c r="N162" s="91"/>
      <c r="O162" s="91"/>
      <c r="P162" s="91"/>
      <c r="Q162" s="91"/>
      <c r="R162" s="91"/>
    </row>
    <row r="163" s="1" customFormat="1" spans="1:18">
      <c r="A163" s="2"/>
      <c r="B163" s="46"/>
      <c r="C163" s="171"/>
      <c r="D163" s="47"/>
      <c r="E163" s="47"/>
      <c r="F163" s="47"/>
      <c r="G163" s="47"/>
      <c r="H163" s="47"/>
      <c r="I163" s="171"/>
      <c r="J163" s="177"/>
      <c r="K163" s="49"/>
      <c r="L163" s="49"/>
      <c r="M163" s="86"/>
      <c r="N163" s="91"/>
      <c r="O163" s="91"/>
      <c r="P163" s="91"/>
      <c r="Q163" s="91"/>
      <c r="R163" s="91"/>
    </row>
    <row r="164" s="1" customFormat="1" spans="1:18">
      <c r="A164" s="2"/>
      <c r="B164" s="46"/>
      <c r="C164" s="171"/>
      <c r="D164" s="47"/>
      <c r="E164" s="47"/>
      <c r="F164" s="47"/>
      <c r="G164" s="47"/>
      <c r="H164" s="47"/>
      <c r="I164" s="171"/>
      <c r="J164" s="177"/>
      <c r="K164" s="49"/>
      <c r="L164" s="49"/>
      <c r="M164" s="86"/>
      <c r="N164" s="91"/>
      <c r="O164" s="91"/>
      <c r="P164" s="91"/>
      <c r="Q164" s="91"/>
      <c r="R164" s="91"/>
    </row>
    <row r="165" s="1" customFormat="1" spans="1:18">
      <c r="A165" s="2"/>
      <c r="B165" s="46"/>
      <c r="C165" s="171"/>
      <c r="D165" s="47"/>
      <c r="E165" s="47"/>
      <c r="F165" s="47"/>
      <c r="G165" s="47"/>
      <c r="H165" s="47"/>
      <c r="I165" s="171"/>
      <c r="J165" s="177"/>
      <c r="K165" s="49"/>
      <c r="L165" s="49"/>
      <c r="M165" s="86"/>
      <c r="N165" s="91"/>
      <c r="O165" s="91"/>
      <c r="P165" s="91"/>
      <c r="Q165" s="91"/>
      <c r="R165" s="91"/>
    </row>
    <row r="166" s="1" customFormat="1" spans="1:18">
      <c r="A166" s="2"/>
      <c r="B166" s="46"/>
      <c r="C166" s="171"/>
      <c r="D166" s="47"/>
      <c r="E166" s="47"/>
      <c r="F166" s="47"/>
      <c r="G166" s="47"/>
      <c r="H166" s="47"/>
      <c r="I166" s="171"/>
      <c r="J166" s="177"/>
      <c r="K166" s="49"/>
      <c r="L166" s="49"/>
      <c r="M166" s="86"/>
      <c r="N166" s="91"/>
      <c r="O166" s="91"/>
      <c r="P166" s="91"/>
      <c r="Q166" s="91"/>
      <c r="R166" s="91"/>
    </row>
    <row r="167" s="1" customFormat="1" spans="1:18">
      <c r="A167" s="2"/>
      <c r="B167" s="46"/>
      <c r="C167" s="171"/>
      <c r="D167" s="47"/>
      <c r="E167" s="47"/>
      <c r="F167" s="47"/>
      <c r="G167" s="47"/>
      <c r="H167" s="47"/>
      <c r="I167" s="171"/>
      <c r="J167" s="177"/>
      <c r="K167" s="49"/>
      <c r="L167" s="49"/>
      <c r="M167" s="86"/>
      <c r="N167" s="91"/>
      <c r="O167" s="91"/>
      <c r="P167" s="91"/>
      <c r="Q167" s="91"/>
      <c r="R167" s="91"/>
    </row>
    <row r="168" s="1" customFormat="1" spans="1:18">
      <c r="A168" s="2"/>
      <c r="B168" s="46"/>
      <c r="C168" s="171"/>
      <c r="D168" s="47"/>
      <c r="E168" s="47"/>
      <c r="F168" s="47"/>
      <c r="G168" s="47"/>
      <c r="H168" s="47"/>
      <c r="I168" s="171"/>
      <c r="J168" s="177"/>
      <c r="K168" s="49"/>
      <c r="L168" s="49"/>
      <c r="M168" s="86"/>
      <c r="N168" s="91"/>
      <c r="O168" s="91"/>
      <c r="P168" s="91"/>
      <c r="Q168" s="91"/>
      <c r="R168" s="91"/>
    </row>
    <row r="169" s="1" customFormat="1" spans="1:18">
      <c r="A169" s="2"/>
      <c r="B169" s="46"/>
      <c r="C169" s="171"/>
      <c r="D169" s="47"/>
      <c r="E169" s="47"/>
      <c r="F169" s="47"/>
      <c r="G169" s="47"/>
      <c r="H169" s="47"/>
      <c r="I169" s="171"/>
      <c r="J169" s="177"/>
      <c r="K169" s="49"/>
      <c r="L169" s="49"/>
      <c r="M169" s="86"/>
      <c r="N169" s="91"/>
      <c r="O169" s="91"/>
      <c r="P169" s="91"/>
      <c r="Q169" s="91"/>
      <c r="R169" s="91"/>
    </row>
    <row r="170" s="1" customFormat="1" spans="1:18">
      <c r="A170" s="2"/>
      <c r="B170" s="46"/>
      <c r="C170" s="171"/>
      <c r="D170" s="47"/>
      <c r="E170" s="47"/>
      <c r="F170" s="47"/>
      <c r="G170" s="47"/>
      <c r="H170" s="47"/>
      <c r="I170" s="171"/>
      <c r="J170" s="177"/>
      <c r="K170" s="49"/>
      <c r="L170" s="49"/>
      <c r="M170" s="86"/>
      <c r="N170" s="91"/>
      <c r="O170" s="91"/>
      <c r="P170" s="91"/>
      <c r="Q170" s="91"/>
      <c r="R170" s="91"/>
    </row>
    <row r="171" s="1" customFormat="1" spans="1:18">
      <c r="A171" s="2"/>
      <c r="B171" s="46"/>
      <c r="C171" s="171"/>
      <c r="D171" s="47"/>
      <c r="E171" s="47"/>
      <c r="F171" s="47"/>
      <c r="G171" s="47"/>
      <c r="H171" s="47"/>
      <c r="I171" s="171"/>
      <c r="J171" s="177"/>
      <c r="K171" s="49"/>
      <c r="L171" s="49"/>
      <c r="M171" s="86"/>
      <c r="N171" s="91"/>
      <c r="O171" s="91"/>
      <c r="P171" s="91"/>
      <c r="Q171" s="91"/>
      <c r="R171" s="91"/>
    </row>
    <row r="172" s="1" customFormat="1" spans="1:18">
      <c r="A172" s="2"/>
      <c r="B172" s="46"/>
      <c r="C172" s="171"/>
      <c r="D172" s="47"/>
      <c r="E172" s="47"/>
      <c r="F172" s="47"/>
      <c r="G172" s="47"/>
      <c r="H172" s="47"/>
      <c r="I172" s="171"/>
      <c r="J172" s="177"/>
      <c r="K172" s="49"/>
      <c r="L172" s="49"/>
      <c r="M172" s="86"/>
      <c r="N172" s="91"/>
      <c r="O172" s="91"/>
      <c r="P172" s="91"/>
      <c r="Q172" s="91"/>
      <c r="R172" s="91"/>
    </row>
    <row r="173" s="1" customFormat="1" spans="1:18">
      <c r="A173" s="2"/>
      <c r="B173" s="46"/>
      <c r="C173" s="171"/>
      <c r="D173" s="47"/>
      <c r="E173" s="47"/>
      <c r="F173" s="47"/>
      <c r="G173" s="47"/>
      <c r="H173" s="47"/>
      <c r="I173" s="171"/>
      <c r="J173" s="177"/>
      <c r="K173" s="49"/>
      <c r="L173" s="49"/>
      <c r="M173" s="86"/>
      <c r="N173" s="91"/>
      <c r="O173" s="91"/>
      <c r="P173" s="91"/>
      <c r="Q173" s="91"/>
      <c r="R173" s="91"/>
    </row>
    <row r="174" s="1" customFormat="1" spans="1:18">
      <c r="A174" s="2"/>
      <c r="B174" s="46"/>
      <c r="C174" s="171"/>
      <c r="D174" s="47"/>
      <c r="E174" s="47"/>
      <c r="F174" s="47"/>
      <c r="G174" s="47"/>
      <c r="H174" s="47"/>
      <c r="I174" s="171"/>
      <c r="J174" s="177"/>
      <c r="K174" s="49"/>
      <c r="L174" s="49"/>
      <c r="M174" s="86"/>
      <c r="N174" s="91"/>
      <c r="O174" s="91"/>
      <c r="P174" s="91"/>
      <c r="Q174" s="91"/>
      <c r="R174" s="91"/>
    </row>
    <row r="175" s="1" customFormat="1" spans="1:18">
      <c r="A175" s="2"/>
      <c r="B175" s="46"/>
      <c r="C175" s="171"/>
      <c r="D175" s="47"/>
      <c r="E175" s="47"/>
      <c r="F175" s="47"/>
      <c r="G175" s="47"/>
      <c r="H175" s="47"/>
      <c r="I175" s="171"/>
      <c r="J175" s="177"/>
      <c r="K175" s="49"/>
      <c r="L175" s="49"/>
      <c r="M175" s="86"/>
      <c r="N175" s="91"/>
      <c r="O175" s="91"/>
      <c r="P175" s="91"/>
      <c r="Q175" s="91"/>
      <c r="R175" s="91"/>
    </row>
    <row r="176" s="1" customFormat="1" spans="1:18">
      <c r="A176" s="2"/>
      <c r="B176" s="46"/>
      <c r="C176" s="171"/>
      <c r="D176" s="47"/>
      <c r="E176" s="47"/>
      <c r="F176" s="47"/>
      <c r="G176" s="47"/>
      <c r="H176" s="47"/>
      <c r="I176" s="171"/>
      <c r="J176" s="177"/>
      <c r="K176" s="49"/>
      <c r="L176" s="49"/>
      <c r="M176" s="86"/>
      <c r="N176" s="91"/>
      <c r="O176" s="91"/>
      <c r="P176" s="91"/>
      <c r="Q176" s="91"/>
      <c r="R176" s="91"/>
    </row>
    <row r="177" s="1" customFormat="1" spans="1:18">
      <c r="A177" s="2"/>
      <c r="B177" s="46"/>
      <c r="C177" s="171"/>
      <c r="D177" s="47"/>
      <c r="E177" s="47"/>
      <c r="F177" s="47"/>
      <c r="G177" s="47"/>
      <c r="H177" s="47"/>
      <c r="I177" s="171"/>
      <c r="J177" s="177"/>
      <c r="K177" s="49"/>
      <c r="L177" s="49"/>
      <c r="M177" s="86"/>
      <c r="N177" s="91"/>
      <c r="O177" s="91"/>
      <c r="P177" s="91"/>
      <c r="Q177" s="91"/>
      <c r="R177" s="91"/>
    </row>
    <row r="178" s="1" customFormat="1" spans="1:18">
      <c r="A178" s="2"/>
      <c r="B178" s="46"/>
      <c r="C178" s="171"/>
      <c r="D178" s="47"/>
      <c r="E178" s="47"/>
      <c r="F178" s="47"/>
      <c r="G178" s="47"/>
      <c r="H178" s="47"/>
      <c r="I178" s="171"/>
      <c r="J178" s="177"/>
      <c r="K178" s="49"/>
      <c r="L178" s="49"/>
      <c r="M178" s="86"/>
      <c r="N178" s="91"/>
      <c r="O178" s="91"/>
      <c r="P178" s="91"/>
      <c r="Q178" s="91"/>
      <c r="R178" s="91"/>
    </row>
    <row r="179" s="1" customFormat="1" spans="1:18">
      <c r="A179" s="2"/>
      <c r="B179" s="46"/>
      <c r="C179" s="171"/>
      <c r="D179" s="47"/>
      <c r="E179" s="47"/>
      <c r="F179" s="47"/>
      <c r="G179" s="47"/>
      <c r="H179" s="47"/>
      <c r="I179" s="171"/>
      <c r="J179" s="177"/>
      <c r="K179" s="49"/>
      <c r="L179" s="49"/>
      <c r="M179" s="86"/>
      <c r="N179" s="91"/>
      <c r="O179" s="91"/>
      <c r="P179" s="91"/>
      <c r="Q179" s="91"/>
      <c r="R179" s="91"/>
    </row>
    <row r="180" s="1" customFormat="1" spans="1:18">
      <c r="A180" s="2"/>
      <c r="B180" s="46"/>
      <c r="C180" s="171"/>
      <c r="D180" s="47"/>
      <c r="E180" s="47"/>
      <c r="F180" s="47"/>
      <c r="G180" s="47"/>
      <c r="H180" s="47"/>
      <c r="I180" s="171"/>
      <c r="J180" s="177"/>
      <c r="K180" s="49"/>
      <c r="L180" s="49"/>
      <c r="M180" s="86"/>
      <c r="N180" s="91"/>
      <c r="O180" s="91"/>
      <c r="P180" s="91"/>
      <c r="Q180" s="91"/>
      <c r="R180" s="91"/>
    </row>
    <row r="181" s="1" customFormat="1" spans="1:18">
      <c r="A181" s="2"/>
      <c r="B181" s="46"/>
      <c r="C181" s="171"/>
      <c r="D181" s="47"/>
      <c r="E181" s="47"/>
      <c r="F181" s="47"/>
      <c r="G181" s="47"/>
      <c r="H181" s="47"/>
      <c r="I181" s="171"/>
      <c r="J181" s="177"/>
      <c r="K181" s="49"/>
      <c r="L181" s="49"/>
      <c r="M181" s="86"/>
      <c r="N181" s="91"/>
      <c r="O181" s="91"/>
      <c r="P181" s="91"/>
      <c r="Q181" s="91"/>
      <c r="R181" s="91"/>
    </row>
    <row r="182" s="1" customFormat="1" spans="1:18">
      <c r="A182" s="2"/>
      <c r="B182" s="46"/>
      <c r="C182" s="171"/>
      <c r="D182" s="47"/>
      <c r="E182" s="47"/>
      <c r="F182" s="47"/>
      <c r="G182" s="47"/>
      <c r="H182" s="47"/>
      <c r="I182" s="171"/>
      <c r="J182" s="177"/>
      <c r="K182" s="49"/>
      <c r="L182" s="49"/>
      <c r="M182" s="86"/>
      <c r="N182" s="91"/>
      <c r="O182" s="91"/>
      <c r="P182" s="91"/>
      <c r="Q182" s="91"/>
      <c r="R182" s="91"/>
    </row>
    <row r="183" s="1" customFormat="1" spans="1:18">
      <c r="A183" s="2"/>
      <c r="B183" s="46"/>
      <c r="C183" s="171"/>
      <c r="D183" s="47"/>
      <c r="E183" s="47"/>
      <c r="F183" s="47"/>
      <c r="G183" s="47"/>
      <c r="H183" s="47"/>
      <c r="I183" s="171"/>
      <c r="J183" s="177"/>
      <c r="K183" s="49"/>
      <c r="L183" s="49"/>
      <c r="M183" s="86"/>
      <c r="N183" s="91"/>
      <c r="O183" s="91"/>
      <c r="P183" s="91"/>
      <c r="Q183" s="91"/>
      <c r="R183" s="91"/>
    </row>
    <row r="184" s="1" customFormat="1" spans="1:18">
      <c r="A184" s="2"/>
      <c r="B184" s="46"/>
      <c r="C184" s="171"/>
      <c r="D184" s="47"/>
      <c r="E184" s="47"/>
      <c r="F184" s="47"/>
      <c r="G184" s="47"/>
      <c r="H184" s="47"/>
      <c r="I184" s="171"/>
      <c r="J184" s="177"/>
      <c r="K184" s="49"/>
      <c r="L184" s="49"/>
      <c r="M184" s="86"/>
      <c r="N184" s="91"/>
      <c r="O184" s="91"/>
      <c r="P184" s="91"/>
      <c r="Q184" s="91"/>
      <c r="R184" s="91"/>
    </row>
    <row r="185" s="1" customFormat="1" spans="1:18">
      <c r="A185" s="2"/>
      <c r="B185" s="46"/>
      <c r="C185" s="171"/>
      <c r="D185" s="47"/>
      <c r="E185" s="47"/>
      <c r="F185" s="47"/>
      <c r="G185" s="47"/>
      <c r="H185" s="47"/>
      <c r="I185" s="171"/>
      <c r="J185" s="177"/>
      <c r="K185" s="49"/>
      <c r="L185" s="49"/>
      <c r="M185" s="86"/>
      <c r="N185" s="91"/>
      <c r="O185" s="91"/>
      <c r="P185" s="91"/>
      <c r="Q185" s="91"/>
      <c r="R185" s="91"/>
    </row>
    <row r="186" s="1" customFormat="1" spans="1:18">
      <c r="A186" s="2"/>
      <c r="B186" s="46"/>
      <c r="C186" s="171"/>
      <c r="D186" s="47"/>
      <c r="E186" s="47"/>
      <c r="F186" s="47"/>
      <c r="G186" s="47"/>
      <c r="H186" s="47"/>
      <c r="I186" s="171"/>
      <c r="J186" s="177"/>
      <c r="K186" s="49"/>
      <c r="L186" s="49"/>
      <c r="M186" s="86"/>
      <c r="N186" s="91"/>
      <c r="O186" s="91"/>
      <c r="P186" s="91"/>
      <c r="Q186" s="91"/>
      <c r="R186" s="91"/>
    </row>
    <row r="187" s="1" customFormat="1" spans="1:18">
      <c r="A187" s="2"/>
      <c r="B187" s="46"/>
      <c r="C187" s="171"/>
      <c r="D187" s="47"/>
      <c r="E187" s="47"/>
      <c r="F187" s="47"/>
      <c r="G187" s="47"/>
      <c r="H187" s="47"/>
      <c r="I187" s="171"/>
      <c r="J187" s="177"/>
      <c r="K187" s="49"/>
      <c r="L187" s="49"/>
      <c r="M187" s="86"/>
      <c r="N187" s="91"/>
      <c r="O187" s="91"/>
      <c r="P187" s="91"/>
      <c r="Q187" s="91"/>
      <c r="R187" s="91"/>
    </row>
  </sheetData>
  <mergeCells count="1">
    <mergeCell ref="B1:J1"/>
  </mergeCells>
  <conditionalFormatting sqref="L42">
    <cfRule type="cellIs" dxfId="0" priority="2" operator="greaterThan">
      <formula>180</formula>
    </cfRule>
  </conditionalFormatting>
  <conditionalFormatting sqref="L75:L81">
    <cfRule type="cellIs" dxfId="0" priority="1" operator="greaterThan">
      <formula>180</formula>
    </cfRule>
  </conditionalFormatting>
  <conditionalFormatting sqref="L1:L41 L43:L74 L82:L1048576">
    <cfRule type="cellIs" dxfId="0" priority="3" operator="greaterThan">
      <formula>180</formula>
    </cfRule>
  </conditionalFormatting>
  <dataValidations count="1">
    <dataValidation type="list" allowBlank="1" showInputMessage="1" showErrorMessage="1" sqref="M75:M76">
      <formula1>"PT神经组,PT重症组,PT肌骨组,PT心肺组,ST言语组,OT作业组,PA理疗组"</formula1>
    </dataValidation>
  </dataValidation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workbookViewId="0">
      <selection activeCell="M29" sqref="M29"/>
    </sheetView>
  </sheetViews>
  <sheetFormatPr defaultColWidth="9" defaultRowHeight="13.5"/>
  <cols>
    <col min="2" max="2" width="12.25" customWidth="1"/>
    <col min="8" max="8" width="11.875"/>
    <col min="9" max="9" width="15.875"/>
    <col min="11" max="11" width="11.875" customWidth="1"/>
  </cols>
  <sheetData>
    <row r="1" s="1" customFormat="1" ht="33.75" customHeight="1" spans="1:26">
      <c r="A1" s="2"/>
      <c r="B1" s="7"/>
      <c r="C1" s="8"/>
      <c r="D1" s="8"/>
      <c r="E1" s="8"/>
      <c r="F1" s="8"/>
      <c r="G1" s="8"/>
      <c r="H1" s="8"/>
      <c r="I1" s="48"/>
      <c r="J1" s="48"/>
      <c r="K1" s="85" t="s">
        <v>1</v>
      </c>
      <c r="L1" s="49" t="s">
        <v>2</v>
      </c>
      <c r="M1" s="86"/>
      <c r="N1" s="86" t="s">
        <v>3</v>
      </c>
      <c r="O1" s="86" t="s">
        <v>4</v>
      </c>
      <c r="P1" s="87" t="s">
        <v>5</v>
      </c>
      <c r="Q1" s="95" t="s">
        <v>6</v>
      </c>
      <c r="R1" s="96" t="s">
        <v>7</v>
      </c>
      <c r="S1" s="87" t="s">
        <v>8</v>
      </c>
      <c r="T1" s="95" t="s">
        <v>6</v>
      </c>
      <c r="U1" s="97" t="s">
        <v>9</v>
      </c>
      <c r="V1" s="98" t="s">
        <v>10</v>
      </c>
      <c r="W1" s="98"/>
      <c r="X1" s="98"/>
      <c r="Y1" s="98"/>
      <c r="Z1" s="98"/>
    </row>
    <row r="2" s="1" customFormat="1" ht="18.75" spans="1:19">
      <c r="A2" s="9">
        <v>1</v>
      </c>
      <c r="B2" s="81" t="s">
        <v>143</v>
      </c>
      <c r="C2" s="82" t="s">
        <v>37</v>
      </c>
      <c r="D2" s="34" t="s">
        <v>144</v>
      </c>
      <c r="E2" s="34" t="s">
        <v>23</v>
      </c>
      <c r="F2" s="34" t="s">
        <v>52</v>
      </c>
      <c r="G2" s="34"/>
      <c r="H2" s="83">
        <v>45474</v>
      </c>
      <c r="I2" s="88">
        <v>18800303932</v>
      </c>
      <c r="J2" s="73">
        <v>4233</v>
      </c>
      <c r="K2" s="89">
        <f ca="1" t="shared" ref="K2:K16" si="0">TODAY()</f>
        <v>45553</v>
      </c>
      <c r="L2" s="90">
        <f ca="1" t="shared" ref="L2:L16" si="1">DATEDIF(H2,K2,"D")</f>
        <v>79</v>
      </c>
      <c r="M2" s="91" t="s">
        <v>53</v>
      </c>
      <c r="N2" s="91"/>
      <c r="O2" s="91"/>
      <c r="P2" s="1">
        <f ca="1" t="shared" ref="P2:P16" si="2">H2+90-K2</f>
        <v>11</v>
      </c>
      <c r="S2" s="1">
        <f ca="1" t="shared" ref="S2:S16" si="3">H2+180-K2</f>
        <v>101</v>
      </c>
    </row>
    <row r="3" s="1" customFormat="1" ht="18.75" spans="1:19">
      <c r="A3" s="9">
        <v>2</v>
      </c>
      <c r="B3" s="81" t="s">
        <v>145</v>
      </c>
      <c r="C3" s="82" t="s">
        <v>37</v>
      </c>
      <c r="D3" s="34" t="s">
        <v>144</v>
      </c>
      <c r="E3" s="34" t="s">
        <v>23</v>
      </c>
      <c r="F3" s="34" t="s">
        <v>52</v>
      </c>
      <c r="G3" s="34"/>
      <c r="H3" s="83">
        <v>45474</v>
      </c>
      <c r="I3" s="88">
        <v>18981947742</v>
      </c>
      <c r="J3" s="73">
        <v>4234</v>
      </c>
      <c r="K3" s="89">
        <f ca="1" t="shared" si="0"/>
        <v>45553</v>
      </c>
      <c r="L3" s="90">
        <f ca="1" t="shared" si="1"/>
        <v>79</v>
      </c>
      <c r="M3" s="91" t="s">
        <v>74</v>
      </c>
      <c r="N3" s="91"/>
      <c r="O3" s="91"/>
      <c r="P3" s="1">
        <f ca="1" t="shared" si="2"/>
        <v>11</v>
      </c>
      <c r="S3" s="1">
        <f ca="1" t="shared" si="3"/>
        <v>101</v>
      </c>
    </row>
    <row r="4" s="1" customFormat="1" ht="18.75" spans="1:19">
      <c r="A4" s="9">
        <v>3</v>
      </c>
      <c r="B4" s="81" t="s">
        <v>146</v>
      </c>
      <c r="C4" s="34" t="s">
        <v>21</v>
      </c>
      <c r="D4" s="34" t="s">
        <v>147</v>
      </c>
      <c r="E4" s="34" t="s">
        <v>23</v>
      </c>
      <c r="F4" s="34" t="s">
        <v>52</v>
      </c>
      <c r="G4" s="34"/>
      <c r="H4" s="83">
        <v>45475</v>
      </c>
      <c r="I4" s="88">
        <v>17707471235</v>
      </c>
      <c r="J4" s="73">
        <v>4231</v>
      </c>
      <c r="K4" s="89">
        <f ca="1" t="shared" si="0"/>
        <v>45553</v>
      </c>
      <c r="L4" s="90">
        <f ca="1" t="shared" si="1"/>
        <v>78</v>
      </c>
      <c r="M4" s="91" t="s">
        <v>62</v>
      </c>
      <c r="N4" s="91"/>
      <c r="O4" s="91"/>
      <c r="P4" s="1">
        <f ca="1" t="shared" si="2"/>
        <v>12</v>
      </c>
      <c r="S4" s="1">
        <f ca="1" t="shared" si="3"/>
        <v>102</v>
      </c>
    </row>
    <row r="5" s="1" customFormat="1" ht="18.75" spans="1:19">
      <c r="A5" s="9">
        <v>4</v>
      </c>
      <c r="B5" s="81" t="s">
        <v>148</v>
      </c>
      <c r="C5" s="34" t="s">
        <v>21</v>
      </c>
      <c r="D5" s="34" t="s">
        <v>149</v>
      </c>
      <c r="E5" s="34" t="s">
        <v>23</v>
      </c>
      <c r="F5" s="34" t="s">
        <v>52</v>
      </c>
      <c r="G5" s="34"/>
      <c r="H5" s="83">
        <v>45475</v>
      </c>
      <c r="I5" s="88">
        <v>15519348960</v>
      </c>
      <c r="J5" s="73">
        <v>4232</v>
      </c>
      <c r="K5" s="89">
        <f ca="1" t="shared" si="0"/>
        <v>45553</v>
      </c>
      <c r="L5" s="90">
        <f ca="1" t="shared" si="1"/>
        <v>78</v>
      </c>
      <c r="M5" s="91" t="s">
        <v>74</v>
      </c>
      <c r="N5" s="91"/>
      <c r="O5" s="91"/>
      <c r="P5" s="1">
        <f ca="1" t="shared" si="2"/>
        <v>12</v>
      </c>
      <c r="S5" s="1">
        <f ca="1" t="shared" si="3"/>
        <v>102</v>
      </c>
    </row>
    <row r="6" s="1" customFormat="1" ht="18.75" spans="1:19">
      <c r="A6" s="9">
        <v>5</v>
      </c>
      <c r="B6" s="81" t="s">
        <v>150</v>
      </c>
      <c r="C6" s="82" t="s">
        <v>37</v>
      </c>
      <c r="D6" s="34" t="s">
        <v>87</v>
      </c>
      <c r="E6" s="32" t="s">
        <v>23</v>
      </c>
      <c r="F6" s="34" t="s">
        <v>52</v>
      </c>
      <c r="G6" s="34"/>
      <c r="H6" s="83">
        <v>45475</v>
      </c>
      <c r="I6" s="92">
        <v>18589578708</v>
      </c>
      <c r="J6" s="93">
        <v>4236</v>
      </c>
      <c r="K6" s="89">
        <f ca="1" t="shared" si="0"/>
        <v>45553</v>
      </c>
      <c r="L6" s="90">
        <f ca="1" t="shared" si="1"/>
        <v>78</v>
      </c>
      <c r="M6" s="91" t="s">
        <v>62</v>
      </c>
      <c r="N6" s="91"/>
      <c r="O6" s="91"/>
      <c r="P6" s="1">
        <f ca="1" t="shared" si="2"/>
        <v>12</v>
      </c>
      <c r="S6" s="1">
        <f ca="1" t="shared" si="3"/>
        <v>102</v>
      </c>
    </row>
    <row r="7" s="1" customFormat="1" ht="18.75" spans="1:19">
      <c r="A7" s="9">
        <v>6</v>
      </c>
      <c r="B7" s="81" t="s">
        <v>151</v>
      </c>
      <c r="C7" s="34" t="s">
        <v>37</v>
      </c>
      <c r="D7" s="34" t="s">
        <v>87</v>
      </c>
      <c r="E7" s="34" t="s">
        <v>23</v>
      </c>
      <c r="F7" s="34" t="s">
        <v>52</v>
      </c>
      <c r="G7" s="34"/>
      <c r="H7" s="83">
        <v>45475</v>
      </c>
      <c r="I7" s="88"/>
      <c r="J7" s="73">
        <v>4237</v>
      </c>
      <c r="K7" s="89">
        <f ca="1" t="shared" si="0"/>
        <v>45553</v>
      </c>
      <c r="L7" s="90">
        <f ca="1" t="shared" si="1"/>
        <v>78</v>
      </c>
      <c r="M7" s="91" t="s">
        <v>62</v>
      </c>
      <c r="N7" s="91"/>
      <c r="O7" s="91"/>
      <c r="P7" s="1">
        <f ca="1" t="shared" si="2"/>
        <v>12</v>
      </c>
      <c r="S7" s="1">
        <f ca="1" t="shared" si="3"/>
        <v>102</v>
      </c>
    </row>
    <row r="8" s="1" customFormat="1" ht="18.75" spans="1:19">
      <c r="A8" s="9">
        <v>7</v>
      </c>
      <c r="B8" s="81" t="s">
        <v>152</v>
      </c>
      <c r="C8" s="34" t="s">
        <v>37</v>
      </c>
      <c r="D8" s="34" t="s">
        <v>80</v>
      </c>
      <c r="E8" s="34" t="s">
        <v>23</v>
      </c>
      <c r="F8" s="34" t="s">
        <v>52</v>
      </c>
      <c r="G8" s="34"/>
      <c r="H8" s="83">
        <v>45475</v>
      </c>
      <c r="I8" s="88"/>
      <c r="J8" s="73">
        <v>4238</v>
      </c>
      <c r="K8" s="89">
        <f ca="1" t="shared" si="0"/>
        <v>45553</v>
      </c>
      <c r="L8" s="90">
        <f ca="1" t="shared" si="1"/>
        <v>78</v>
      </c>
      <c r="M8" s="91" t="s">
        <v>62</v>
      </c>
      <c r="N8" s="91"/>
      <c r="O8" s="91"/>
      <c r="P8" s="1">
        <f ca="1" t="shared" si="2"/>
        <v>12</v>
      </c>
      <c r="S8" s="1">
        <f ca="1" t="shared" si="3"/>
        <v>102</v>
      </c>
    </row>
    <row r="9" s="1" customFormat="1" ht="18.75" spans="1:19">
      <c r="A9" s="9">
        <v>8</v>
      </c>
      <c r="B9" s="81" t="s">
        <v>153</v>
      </c>
      <c r="C9" s="34" t="s">
        <v>37</v>
      </c>
      <c r="D9" s="34" t="s">
        <v>87</v>
      </c>
      <c r="E9" s="34" t="s">
        <v>23</v>
      </c>
      <c r="F9" s="34" t="s">
        <v>52</v>
      </c>
      <c r="G9" s="34"/>
      <c r="H9" s="83">
        <v>45475</v>
      </c>
      <c r="I9" s="88">
        <v>15348834055</v>
      </c>
      <c r="J9" s="73">
        <v>4239</v>
      </c>
      <c r="K9" s="89">
        <f ca="1" t="shared" si="0"/>
        <v>45553</v>
      </c>
      <c r="L9" s="90">
        <f ca="1" t="shared" si="1"/>
        <v>78</v>
      </c>
      <c r="M9" s="91" t="s">
        <v>85</v>
      </c>
      <c r="N9" s="91"/>
      <c r="O9" s="91"/>
      <c r="P9" s="1">
        <f ca="1" t="shared" si="2"/>
        <v>12</v>
      </c>
      <c r="S9" s="1">
        <f ca="1" t="shared" si="3"/>
        <v>102</v>
      </c>
    </row>
    <row r="10" s="1" customFormat="1" ht="18.75" spans="1:19">
      <c r="A10" s="9">
        <v>9</v>
      </c>
      <c r="B10" s="81" t="s">
        <v>154</v>
      </c>
      <c r="C10" s="82" t="s">
        <v>37</v>
      </c>
      <c r="D10" s="34" t="s">
        <v>144</v>
      </c>
      <c r="E10" s="34" t="s">
        <v>23</v>
      </c>
      <c r="F10" s="34" t="s">
        <v>52</v>
      </c>
      <c r="G10" s="34"/>
      <c r="H10" s="83">
        <v>45475</v>
      </c>
      <c r="I10" s="88">
        <v>18269959941</v>
      </c>
      <c r="J10" s="73">
        <v>4240</v>
      </c>
      <c r="K10" s="89">
        <f ca="1" t="shared" si="0"/>
        <v>45553</v>
      </c>
      <c r="L10" s="90">
        <f ca="1" t="shared" si="1"/>
        <v>78</v>
      </c>
      <c r="M10" s="91" t="s">
        <v>74</v>
      </c>
      <c r="N10" s="91"/>
      <c r="O10" s="91"/>
      <c r="P10" s="1">
        <f ca="1" t="shared" si="2"/>
        <v>12</v>
      </c>
      <c r="S10" s="1">
        <f ca="1" t="shared" si="3"/>
        <v>102</v>
      </c>
    </row>
    <row r="11" s="1" customFormat="1" ht="18.75" spans="1:19">
      <c r="A11" s="9">
        <v>10</v>
      </c>
      <c r="B11" s="81" t="s">
        <v>155</v>
      </c>
      <c r="C11" s="82" t="s">
        <v>37</v>
      </c>
      <c r="D11" s="34" t="s">
        <v>156</v>
      </c>
      <c r="E11" s="34" t="s">
        <v>23</v>
      </c>
      <c r="F11" s="34" t="s">
        <v>52</v>
      </c>
      <c r="G11" s="34"/>
      <c r="H11" s="83">
        <v>45476</v>
      </c>
      <c r="I11" s="88"/>
      <c r="J11" s="73"/>
      <c r="K11" s="89">
        <f ca="1" t="shared" si="0"/>
        <v>45553</v>
      </c>
      <c r="L11" s="90">
        <f ca="1" t="shared" si="1"/>
        <v>77</v>
      </c>
      <c r="M11" s="91" t="s">
        <v>69</v>
      </c>
      <c r="N11" s="91"/>
      <c r="O11" s="91"/>
      <c r="P11" s="1">
        <f ca="1" t="shared" si="2"/>
        <v>13</v>
      </c>
      <c r="S11" s="1">
        <f ca="1" t="shared" si="3"/>
        <v>103</v>
      </c>
    </row>
    <row r="12" s="1" customFormat="1" ht="18.75" spans="1:19">
      <c r="A12" s="9">
        <v>11</v>
      </c>
      <c r="B12" s="81" t="s">
        <v>165</v>
      </c>
      <c r="C12" s="34" t="s">
        <v>37</v>
      </c>
      <c r="D12" s="34" t="s">
        <v>100</v>
      </c>
      <c r="E12" s="43" t="s">
        <v>23</v>
      </c>
      <c r="F12" s="34" t="s">
        <v>52</v>
      </c>
      <c r="G12" s="34"/>
      <c r="H12" s="84">
        <v>45537</v>
      </c>
      <c r="I12" s="88">
        <v>15287827492</v>
      </c>
      <c r="J12" s="73"/>
      <c r="K12" s="94">
        <f ca="1" t="shared" si="0"/>
        <v>45553</v>
      </c>
      <c r="L12" s="49">
        <f ca="1" t="shared" si="1"/>
        <v>16</v>
      </c>
      <c r="M12" s="86"/>
      <c r="N12" s="91"/>
      <c r="O12" s="91"/>
      <c r="P12" s="1">
        <f ca="1" t="shared" si="2"/>
        <v>74</v>
      </c>
      <c r="S12" s="1">
        <f ca="1" t="shared" si="3"/>
        <v>164</v>
      </c>
    </row>
    <row r="13" s="1" customFormat="1" ht="18.75" spans="1:19">
      <c r="A13" s="9">
        <v>12</v>
      </c>
      <c r="B13" s="81" t="s">
        <v>166</v>
      </c>
      <c r="C13" s="34" t="s">
        <v>37</v>
      </c>
      <c r="D13" s="34" t="s">
        <v>100</v>
      </c>
      <c r="E13" s="43" t="s">
        <v>23</v>
      </c>
      <c r="F13" s="34" t="s">
        <v>52</v>
      </c>
      <c r="G13" s="34"/>
      <c r="H13" s="84">
        <v>45537</v>
      </c>
      <c r="I13" s="88">
        <v>18221148739</v>
      </c>
      <c r="J13" s="73"/>
      <c r="K13" s="94">
        <f ca="1" t="shared" si="0"/>
        <v>45553</v>
      </c>
      <c r="L13" s="49">
        <f ca="1" t="shared" si="1"/>
        <v>16</v>
      </c>
      <c r="M13" s="86"/>
      <c r="N13" s="91"/>
      <c r="O13" s="91"/>
      <c r="P13" s="1">
        <f ca="1" t="shared" si="2"/>
        <v>74</v>
      </c>
      <c r="S13" s="1">
        <f ca="1" t="shared" si="3"/>
        <v>164</v>
      </c>
    </row>
    <row r="14" s="1" customFormat="1" ht="18.75" spans="1:19">
      <c r="A14" s="9">
        <v>13</v>
      </c>
      <c r="B14" s="81" t="s">
        <v>167</v>
      </c>
      <c r="C14" s="34" t="s">
        <v>37</v>
      </c>
      <c r="D14" s="34" t="s">
        <v>100</v>
      </c>
      <c r="E14" s="43" t="s">
        <v>23</v>
      </c>
      <c r="F14" s="34" t="s">
        <v>52</v>
      </c>
      <c r="G14" s="34"/>
      <c r="H14" s="84">
        <v>45537</v>
      </c>
      <c r="I14" s="88">
        <v>19821829872</v>
      </c>
      <c r="J14" s="73"/>
      <c r="K14" s="94">
        <f ca="1" t="shared" si="0"/>
        <v>45553</v>
      </c>
      <c r="L14" s="49">
        <f ca="1" t="shared" si="1"/>
        <v>16</v>
      </c>
      <c r="M14" s="86"/>
      <c r="N14" s="91"/>
      <c r="O14" s="91"/>
      <c r="P14" s="1">
        <f ca="1" t="shared" si="2"/>
        <v>74</v>
      </c>
      <c r="S14" s="1">
        <f ca="1" t="shared" si="3"/>
        <v>164</v>
      </c>
    </row>
    <row r="15" s="1" customFormat="1" ht="18.75" spans="1:19">
      <c r="A15" s="9">
        <v>14</v>
      </c>
      <c r="B15" s="81" t="s">
        <v>168</v>
      </c>
      <c r="C15" s="34" t="s">
        <v>37</v>
      </c>
      <c r="D15" s="34" t="s">
        <v>100</v>
      </c>
      <c r="E15" s="43" t="s">
        <v>23</v>
      </c>
      <c r="F15" s="34" t="s">
        <v>52</v>
      </c>
      <c r="G15" s="34"/>
      <c r="H15" s="84">
        <v>45537</v>
      </c>
      <c r="I15" s="88">
        <v>15199230533</v>
      </c>
      <c r="J15" s="73"/>
      <c r="K15" s="94">
        <f ca="1" t="shared" si="0"/>
        <v>45553</v>
      </c>
      <c r="L15" s="49">
        <f ca="1" t="shared" si="1"/>
        <v>16</v>
      </c>
      <c r="M15" s="86"/>
      <c r="N15" s="91"/>
      <c r="O15" s="91"/>
      <c r="P15" s="1">
        <f ca="1" t="shared" si="2"/>
        <v>74</v>
      </c>
      <c r="S15" s="1">
        <f ca="1" t="shared" si="3"/>
        <v>164</v>
      </c>
    </row>
    <row r="16" s="1" customFormat="1" ht="18.75" spans="1:19">
      <c r="A16" s="9">
        <v>15</v>
      </c>
      <c r="B16" s="81" t="s">
        <v>169</v>
      </c>
      <c r="C16" s="34" t="s">
        <v>37</v>
      </c>
      <c r="D16" s="34" t="s">
        <v>100</v>
      </c>
      <c r="E16" s="43" t="s">
        <v>23</v>
      </c>
      <c r="F16" s="34" t="s">
        <v>52</v>
      </c>
      <c r="G16" s="34"/>
      <c r="H16" s="84">
        <v>45537</v>
      </c>
      <c r="I16" s="88">
        <v>13453120265</v>
      </c>
      <c r="J16" s="73"/>
      <c r="K16" s="94">
        <f ca="1" t="shared" si="0"/>
        <v>45553</v>
      </c>
      <c r="L16" s="49">
        <f ca="1" t="shared" si="1"/>
        <v>16</v>
      </c>
      <c r="M16" s="86"/>
      <c r="N16" s="91"/>
      <c r="O16" s="91"/>
      <c r="P16" s="1">
        <f ca="1" t="shared" si="2"/>
        <v>74</v>
      </c>
      <c r="S16" s="1">
        <f ca="1" t="shared" si="3"/>
        <v>164</v>
      </c>
    </row>
  </sheetData>
  <mergeCells count="2">
    <mergeCell ref="B1:J1"/>
    <mergeCell ref="V1:Z1"/>
  </mergeCells>
  <conditionalFormatting sqref="L1">
    <cfRule type="cellIs" dxfId="0" priority="3" operator="greaterThan">
      <formula>180</formula>
    </cfRule>
  </conditionalFormatting>
  <conditionalFormatting sqref="P1">
    <cfRule type="cellIs" dxfId="1" priority="2" operator="lessThan">
      <formula>7</formula>
    </cfRule>
  </conditionalFormatting>
  <conditionalFormatting sqref="S1">
    <cfRule type="cellIs" dxfId="1" priority="1" operator="lessThan">
      <formula>7</formula>
    </cfRule>
  </conditionalFormatting>
  <conditionalFormatting sqref="L2:L11">
    <cfRule type="cellIs" dxfId="0" priority="9" operator="greaterThan">
      <formula>180</formula>
    </cfRule>
  </conditionalFormatting>
  <conditionalFormatting sqref="L12:L16">
    <cfRule type="cellIs" dxfId="0" priority="6" operator="greaterThan">
      <formula>180</formula>
    </cfRule>
  </conditionalFormatting>
  <conditionalFormatting sqref="P2:P11">
    <cfRule type="cellIs" dxfId="1" priority="8" operator="lessThan">
      <formula>7</formula>
    </cfRule>
  </conditionalFormatting>
  <conditionalFormatting sqref="P12:P16">
    <cfRule type="cellIs" dxfId="1" priority="5" operator="lessThan">
      <formula>7</formula>
    </cfRule>
  </conditionalFormatting>
  <conditionalFormatting sqref="S2:S11">
    <cfRule type="cellIs" dxfId="1" priority="7" operator="lessThan">
      <formula>7</formula>
    </cfRule>
  </conditionalFormatting>
  <conditionalFormatting sqref="S12:S16">
    <cfRule type="cellIs" dxfId="1" priority="4" operator="lessThan">
      <formula>7</formula>
    </cfRule>
  </conditionalFormatting>
  <dataValidations count="1">
    <dataValidation type="list" allowBlank="1" showInputMessage="1" showErrorMessage="1" sqref="M2:M11">
      <formula1>"PT神经组,PT重症组,PT肌骨组,PT心肺组,ST言语组,OT作业组,PA理疗组"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1"/>
  <sheetViews>
    <sheetView topLeftCell="A14" workbookViewId="0">
      <selection activeCell="U9" sqref="U9"/>
    </sheetView>
  </sheetViews>
  <sheetFormatPr defaultColWidth="9" defaultRowHeight="18.75"/>
  <cols>
    <col min="1" max="1" width="5.375" style="2" customWidth="1"/>
    <col min="2" max="2" width="7.375" style="3" customWidth="1"/>
    <col min="3" max="3" width="5.375" style="2" customWidth="1"/>
    <col min="4" max="4" width="24.875" style="2" customWidth="1"/>
    <col min="5" max="5" width="9.375" style="2" customWidth="1"/>
    <col min="6" max="6" width="16" style="2" customWidth="1"/>
    <col min="7" max="7" width="11.5" style="2" customWidth="1"/>
    <col min="8" max="8" width="16" style="2" customWidth="1"/>
    <col min="9" max="9" width="12.625" style="2" customWidth="1"/>
    <col min="10" max="10" width="6.375" style="1" customWidth="1"/>
    <col min="11" max="11" width="11" style="1" customWidth="1"/>
    <col min="12" max="12" width="11.5" style="4" customWidth="1"/>
    <col min="13" max="13" width="11.5" style="5" customWidth="1"/>
    <col min="14" max="14" width="9.375" style="2" customWidth="1"/>
    <col min="15" max="15" width="8.625" style="2" customWidth="1"/>
    <col min="16" max="16" width="8.625" style="6" customWidth="1"/>
    <col min="17" max="17" width="7.375" style="3" customWidth="1"/>
    <col min="18" max="18" width="8.5" style="1" customWidth="1"/>
    <col min="19" max="16384" width="9" style="1"/>
  </cols>
  <sheetData>
    <row r="1" s="1" customFormat="1" ht="64" customHeight="1" spans="1:22">
      <c r="A1" s="2"/>
      <c r="B1" s="7" t="s">
        <v>0</v>
      </c>
      <c r="C1" s="8"/>
      <c r="D1" s="8"/>
      <c r="E1" s="8"/>
      <c r="F1" s="8"/>
      <c r="G1" s="8"/>
      <c r="H1" s="8"/>
      <c r="I1" s="8"/>
      <c r="J1" s="48"/>
      <c r="K1" s="49"/>
      <c r="L1" s="50"/>
      <c r="M1" s="51"/>
      <c r="N1" s="2"/>
      <c r="O1" s="2"/>
      <c r="P1" s="52"/>
      <c r="Q1" s="75" t="s">
        <v>228</v>
      </c>
      <c r="R1" s="76"/>
      <c r="S1" s="77" t="s">
        <v>229</v>
      </c>
      <c r="T1" s="78"/>
      <c r="U1" s="78"/>
      <c r="V1" s="78"/>
    </row>
    <row r="2" s="1" customFormat="1" ht="42.75" spans="1:19">
      <c r="A2" s="9" t="s">
        <v>11</v>
      </c>
      <c r="B2" s="10" t="s">
        <v>12</v>
      </c>
      <c r="C2" s="11" t="s">
        <v>13</v>
      </c>
      <c r="D2" s="11" t="s">
        <v>14</v>
      </c>
      <c r="E2" s="11" t="s">
        <v>15</v>
      </c>
      <c r="F2" s="11" t="s">
        <v>16</v>
      </c>
      <c r="G2" s="11" t="s">
        <v>17</v>
      </c>
      <c r="H2" s="11" t="s">
        <v>18</v>
      </c>
      <c r="I2" s="11" t="s">
        <v>19</v>
      </c>
      <c r="J2" s="53" t="s">
        <v>4</v>
      </c>
      <c r="K2" s="49"/>
      <c r="L2" s="54" t="s">
        <v>230</v>
      </c>
      <c r="M2" s="55" t="s">
        <v>231</v>
      </c>
      <c r="N2" s="9" t="s">
        <v>232</v>
      </c>
      <c r="O2" s="56" t="s">
        <v>233</v>
      </c>
      <c r="P2" s="57" t="s">
        <v>234</v>
      </c>
      <c r="Q2" s="10" t="s">
        <v>12</v>
      </c>
      <c r="R2" s="1" t="s">
        <v>235</v>
      </c>
      <c r="S2" s="1" t="s">
        <v>236</v>
      </c>
    </row>
    <row r="3" s="1" customFormat="1" spans="1:17">
      <c r="A3" s="9">
        <v>1</v>
      </c>
      <c r="B3" s="12" t="s">
        <v>20</v>
      </c>
      <c r="C3" s="13" t="s">
        <v>21</v>
      </c>
      <c r="D3" s="13" t="s">
        <v>22</v>
      </c>
      <c r="E3" s="14" t="s">
        <v>23</v>
      </c>
      <c r="F3" s="15" t="s">
        <v>237</v>
      </c>
      <c r="G3" s="16" t="s">
        <v>25</v>
      </c>
      <c r="H3" s="17"/>
      <c r="I3" s="58">
        <v>18018880577</v>
      </c>
      <c r="J3" s="59"/>
      <c r="K3" s="49"/>
      <c r="L3" s="60"/>
      <c r="M3" s="61">
        <v>45291</v>
      </c>
      <c r="N3" s="2"/>
      <c r="O3" s="2"/>
      <c r="P3" s="62"/>
      <c r="Q3" s="12" t="s">
        <v>20</v>
      </c>
    </row>
    <row r="4" s="1" customFormat="1" spans="1:18">
      <c r="A4" s="9">
        <v>2</v>
      </c>
      <c r="B4" s="18" t="s">
        <v>29</v>
      </c>
      <c r="C4" s="19" t="s">
        <v>21</v>
      </c>
      <c r="D4" s="19" t="s">
        <v>30</v>
      </c>
      <c r="E4" s="20" t="s">
        <v>23</v>
      </c>
      <c r="F4" s="20" t="s">
        <v>238</v>
      </c>
      <c r="G4" s="21" t="s">
        <v>31</v>
      </c>
      <c r="H4" s="22"/>
      <c r="I4" s="63">
        <v>13273816086</v>
      </c>
      <c r="J4" s="64"/>
      <c r="K4" s="49"/>
      <c r="L4" s="65"/>
      <c r="M4" s="45">
        <v>45291</v>
      </c>
      <c r="N4" s="2"/>
      <c r="O4" s="2"/>
      <c r="P4" s="9"/>
      <c r="Q4" s="18" t="s">
        <v>29</v>
      </c>
      <c r="R4" s="1">
        <v>0</v>
      </c>
    </row>
    <row r="5" s="1" customFormat="1" spans="1:18">
      <c r="A5" s="9">
        <v>3</v>
      </c>
      <c r="B5" s="18" t="s">
        <v>196</v>
      </c>
      <c r="C5" s="19" t="s">
        <v>21</v>
      </c>
      <c r="D5" s="19" t="s">
        <v>197</v>
      </c>
      <c r="E5" s="20" t="s">
        <v>126</v>
      </c>
      <c r="F5" s="20" t="s">
        <v>41</v>
      </c>
      <c r="G5" s="21" t="s">
        <v>35</v>
      </c>
      <c r="H5" s="22"/>
      <c r="I5" s="63">
        <v>13526397090</v>
      </c>
      <c r="J5" s="64"/>
      <c r="K5" s="49"/>
      <c r="L5" s="65"/>
      <c r="M5" s="45">
        <v>45291</v>
      </c>
      <c r="N5" s="2"/>
      <c r="O5" s="2"/>
      <c r="P5" s="9"/>
      <c r="Q5" s="18" t="s">
        <v>196</v>
      </c>
      <c r="R5" s="1">
        <v>0</v>
      </c>
    </row>
    <row r="6" s="1" customFormat="1" spans="1:18">
      <c r="A6" s="9">
        <v>4</v>
      </c>
      <c r="B6" s="18" t="s">
        <v>32</v>
      </c>
      <c r="C6" s="19" t="s">
        <v>21</v>
      </c>
      <c r="D6" s="19" t="s">
        <v>33</v>
      </c>
      <c r="E6" s="20" t="s">
        <v>23</v>
      </c>
      <c r="F6" s="20" t="s">
        <v>34</v>
      </c>
      <c r="G6" s="21" t="s">
        <v>35</v>
      </c>
      <c r="H6" s="23">
        <v>44894</v>
      </c>
      <c r="I6" s="63">
        <v>17596216125</v>
      </c>
      <c r="J6" s="64"/>
      <c r="K6" s="49"/>
      <c r="L6" s="66">
        <v>45259</v>
      </c>
      <c r="M6" s="45">
        <v>45291</v>
      </c>
      <c r="N6" s="2">
        <f>DATEDIF(L6,M6,"D")</f>
        <v>32</v>
      </c>
      <c r="O6" s="2"/>
      <c r="P6" s="67">
        <f t="shared" ref="P6:P10" si="0">N6/365*5</f>
        <v>0.438356164383562</v>
      </c>
      <c r="Q6" s="18" t="s">
        <v>32</v>
      </c>
      <c r="R6" s="79">
        <v>0</v>
      </c>
    </row>
    <row r="7" s="1" customFormat="1" spans="1:18">
      <c r="A7" s="9">
        <v>5</v>
      </c>
      <c r="B7" s="18" t="s">
        <v>47</v>
      </c>
      <c r="C7" s="19" t="s">
        <v>21</v>
      </c>
      <c r="D7" s="19" t="s">
        <v>48</v>
      </c>
      <c r="E7" s="20" t="s">
        <v>23</v>
      </c>
      <c r="F7" s="20" t="s">
        <v>49</v>
      </c>
      <c r="G7" s="21" t="s">
        <v>43</v>
      </c>
      <c r="H7" s="23">
        <v>44788</v>
      </c>
      <c r="I7" s="63">
        <v>17501630139</v>
      </c>
      <c r="J7" s="64"/>
      <c r="K7" s="49"/>
      <c r="L7" s="66">
        <v>45153</v>
      </c>
      <c r="M7" s="45">
        <v>45291</v>
      </c>
      <c r="N7" s="2">
        <f>DATEDIF(L7,M7,"D")</f>
        <v>138</v>
      </c>
      <c r="O7" s="2">
        <v>9.75</v>
      </c>
      <c r="P7" s="67">
        <f t="shared" si="0"/>
        <v>1.89041095890411</v>
      </c>
      <c r="Q7" s="18" t="s">
        <v>47</v>
      </c>
      <c r="R7" s="80">
        <v>1</v>
      </c>
    </row>
    <row r="8" s="1" customFormat="1" spans="1:18">
      <c r="A8" s="9">
        <v>6</v>
      </c>
      <c r="B8" s="18" t="s">
        <v>42</v>
      </c>
      <c r="C8" s="20" t="s">
        <v>37</v>
      </c>
      <c r="D8" s="19" t="s">
        <v>22</v>
      </c>
      <c r="E8" s="20" t="s">
        <v>23</v>
      </c>
      <c r="F8" s="20" t="s">
        <v>43</v>
      </c>
      <c r="G8" s="21" t="s">
        <v>43</v>
      </c>
      <c r="H8" s="23">
        <v>43709</v>
      </c>
      <c r="I8" s="63">
        <v>18256549939</v>
      </c>
      <c r="J8" s="64"/>
      <c r="K8" s="49"/>
      <c r="L8" s="66"/>
      <c r="M8" s="45">
        <v>45291</v>
      </c>
      <c r="N8" s="2"/>
      <c r="O8" s="2"/>
      <c r="P8" s="9">
        <v>5</v>
      </c>
      <c r="Q8" s="18" t="s">
        <v>42</v>
      </c>
      <c r="R8" s="80">
        <v>5</v>
      </c>
    </row>
    <row r="9" s="1" customFormat="1" spans="1:18">
      <c r="A9" s="9">
        <v>7</v>
      </c>
      <c r="B9" s="18" t="s">
        <v>45</v>
      </c>
      <c r="C9" s="20" t="s">
        <v>37</v>
      </c>
      <c r="D9" s="19" t="s">
        <v>46</v>
      </c>
      <c r="E9" s="20" t="s">
        <v>23</v>
      </c>
      <c r="F9" s="20" t="s">
        <v>43</v>
      </c>
      <c r="G9" s="21" t="s">
        <v>43</v>
      </c>
      <c r="H9" s="23">
        <v>43709</v>
      </c>
      <c r="I9" s="63">
        <v>19953939759</v>
      </c>
      <c r="J9" s="64"/>
      <c r="K9" s="49"/>
      <c r="L9" s="66"/>
      <c r="M9" s="45">
        <v>45291</v>
      </c>
      <c r="N9" s="2"/>
      <c r="O9" s="2"/>
      <c r="P9" s="9">
        <v>5</v>
      </c>
      <c r="Q9" s="18" t="s">
        <v>45</v>
      </c>
      <c r="R9" s="80">
        <v>5</v>
      </c>
    </row>
    <row r="10" s="1" customFormat="1" spans="1:18">
      <c r="A10" s="9">
        <v>8</v>
      </c>
      <c r="B10" s="18" t="s">
        <v>60</v>
      </c>
      <c r="C10" s="20" t="s">
        <v>21</v>
      </c>
      <c r="D10" s="19" t="s">
        <v>61</v>
      </c>
      <c r="E10" s="20" t="s">
        <v>23</v>
      </c>
      <c r="F10" s="20" t="s">
        <v>43</v>
      </c>
      <c r="G10" s="21" t="s">
        <v>43</v>
      </c>
      <c r="H10" s="23">
        <v>44873</v>
      </c>
      <c r="I10" s="63">
        <v>18258531041</v>
      </c>
      <c r="J10" s="64"/>
      <c r="K10" s="49"/>
      <c r="L10" s="66">
        <v>45238</v>
      </c>
      <c r="M10" s="45">
        <v>45291</v>
      </c>
      <c r="N10" s="2">
        <f t="shared" ref="N10:N16" si="1">DATEDIF(L10,M10,"D")</f>
        <v>53</v>
      </c>
      <c r="O10" s="2"/>
      <c r="P10" s="67">
        <f t="shared" si="0"/>
        <v>0.726027397260274</v>
      </c>
      <c r="Q10" s="18" t="s">
        <v>60</v>
      </c>
      <c r="R10" s="79">
        <v>0</v>
      </c>
    </row>
    <row r="11" s="1" customFormat="1" spans="1:18">
      <c r="A11" s="9">
        <v>9</v>
      </c>
      <c r="B11" s="18" t="s">
        <v>54</v>
      </c>
      <c r="C11" s="24" t="s">
        <v>37</v>
      </c>
      <c r="D11" s="19" t="s">
        <v>48</v>
      </c>
      <c r="E11" s="20" t="s">
        <v>23</v>
      </c>
      <c r="F11" s="20" t="s">
        <v>43</v>
      </c>
      <c r="G11" s="21" t="s">
        <v>43</v>
      </c>
      <c r="H11" s="23">
        <v>44795</v>
      </c>
      <c r="I11" s="63">
        <v>18860892253</v>
      </c>
      <c r="J11" s="64"/>
      <c r="K11" s="49"/>
      <c r="L11" s="66">
        <v>45160</v>
      </c>
      <c r="M11" s="45">
        <v>45291</v>
      </c>
      <c r="N11" s="2">
        <f t="shared" si="1"/>
        <v>131</v>
      </c>
      <c r="O11" s="2"/>
      <c r="P11" s="67">
        <f t="shared" ref="P11:P16" si="2">N11/365*5</f>
        <v>1.79452054794521</v>
      </c>
      <c r="Q11" s="18" t="s">
        <v>54</v>
      </c>
      <c r="R11" s="80">
        <v>1</v>
      </c>
    </row>
    <row r="12" s="1" customFormat="1" spans="1:18">
      <c r="A12" s="9">
        <v>10</v>
      </c>
      <c r="B12" s="18" t="s">
        <v>55</v>
      </c>
      <c r="C12" s="20" t="s">
        <v>37</v>
      </c>
      <c r="D12" s="19" t="s">
        <v>56</v>
      </c>
      <c r="E12" s="20" t="s">
        <v>57</v>
      </c>
      <c r="F12" s="20" t="s">
        <v>58</v>
      </c>
      <c r="G12" s="21" t="s">
        <v>43</v>
      </c>
      <c r="H12" s="23">
        <v>44809</v>
      </c>
      <c r="I12" s="63">
        <v>13036177057</v>
      </c>
      <c r="J12" s="64"/>
      <c r="K12" s="49"/>
      <c r="L12" s="66">
        <v>45174</v>
      </c>
      <c r="M12" s="45">
        <v>45291</v>
      </c>
      <c r="N12" s="2">
        <f t="shared" si="1"/>
        <v>117</v>
      </c>
      <c r="O12" s="2"/>
      <c r="P12" s="67">
        <f t="shared" si="2"/>
        <v>1.6027397260274</v>
      </c>
      <c r="Q12" s="18" t="s">
        <v>55</v>
      </c>
      <c r="R12" s="80">
        <v>1</v>
      </c>
    </row>
    <row r="13" s="1" customFormat="1" spans="1:18">
      <c r="A13" s="9">
        <v>11</v>
      </c>
      <c r="B13" s="18" t="s">
        <v>63</v>
      </c>
      <c r="C13" s="20" t="s">
        <v>21</v>
      </c>
      <c r="D13" s="19" t="s">
        <v>64</v>
      </c>
      <c r="E13" s="20" t="s">
        <v>57</v>
      </c>
      <c r="F13" s="20" t="s">
        <v>58</v>
      </c>
      <c r="G13" s="21" t="s">
        <v>43</v>
      </c>
      <c r="H13" s="23">
        <v>44874</v>
      </c>
      <c r="I13" s="63">
        <v>18601601896</v>
      </c>
      <c r="J13" s="64"/>
      <c r="K13" s="49"/>
      <c r="L13" s="66">
        <v>45239</v>
      </c>
      <c r="M13" s="45">
        <v>45291</v>
      </c>
      <c r="N13" s="2">
        <f t="shared" si="1"/>
        <v>52</v>
      </c>
      <c r="O13" s="2"/>
      <c r="P13" s="67">
        <f t="shared" si="2"/>
        <v>0.712328767123288</v>
      </c>
      <c r="Q13" s="18" t="s">
        <v>63</v>
      </c>
      <c r="R13" s="79">
        <v>0</v>
      </c>
    </row>
    <row r="14" s="1" customFormat="1" spans="1:18">
      <c r="A14" s="9">
        <v>12</v>
      </c>
      <c r="B14" s="18" t="s">
        <v>50</v>
      </c>
      <c r="C14" s="20" t="s">
        <v>37</v>
      </c>
      <c r="D14" s="19" t="s">
        <v>239</v>
      </c>
      <c r="E14" s="20" t="s">
        <v>23</v>
      </c>
      <c r="F14" s="20" t="s">
        <v>52</v>
      </c>
      <c r="G14" s="21" t="s">
        <v>43</v>
      </c>
      <c r="H14" s="23">
        <v>44788</v>
      </c>
      <c r="I14" s="63">
        <v>15800399853</v>
      </c>
      <c r="J14" s="64"/>
      <c r="K14" s="49"/>
      <c r="L14" s="66">
        <v>45153</v>
      </c>
      <c r="M14" s="45">
        <v>45291</v>
      </c>
      <c r="N14" s="2">
        <f t="shared" si="1"/>
        <v>138</v>
      </c>
      <c r="O14" s="2"/>
      <c r="P14" s="67">
        <f t="shared" si="2"/>
        <v>1.89041095890411</v>
      </c>
      <c r="Q14" s="18" t="s">
        <v>50</v>
      </c>
      <c r="R14" s="80">
        <v>1</v>
      </c>
    </row>
    <row r="15" s="1" customFormat="1" spans="1:18">
      <c r="A15" s="9">
        <v>13</v>
      </c>
      <c r="B15" s="25" t="s">
        <v>65</v>
      </c>
      <c r="C15" s="20" t="s">
        <v>21</v>
      </c>
      <c r="D15" s="19" t="s">
        <v>66</v>
      </c>
      <c r="E15" s="20" t="s">
        <v>23</v>
      </c>
      <c r="F15" s="20" t="s">
        <v>49</v>
      </c>
      <c r="G15" s="21" t="s">
        <v>43</v>
      </c>
      <c r="H15" s="23">
        <v>44910</v>
      </c>
      <c r="I15" s="63">
        <v>13120665881</v>
      </c>
      <c r="J15" s="64"/>
      <c r="K15" s="49"/>
      <c r="L15" s="66">
        <v>45275</v>
      </c>
      <c r="M15" s="45">
        <v>45291</v>
      </c>
      <c r="N15" s="2">
        <f t="shared" si="1"/>
        <v>16</v>
      </c>
      <c r="O15" s="2"/>
      <c r="P15" s="67">
        <f t="shared" si="2"/>
        <v>0.219178082191781</v>
      </c>
      <c r="Q15" s="25" t="s">
        <v>65</v>
      </c>
      <c r="R15" s="79">
        <v>0</v>
      </c>
    </row>
    <row r="16" s="1" customFormat="1" spans="1:18">
      <c r="A16" s="9">
        <v>14</v>
      </c>
      <c r="B16" s="25" t="s">
        <v>67</v>
      </c>
      <c r="C16" s="20" t="s">
        <v>37</v>
      </c>
      <c r="D16" s="19" t="s">
        <v>68</v>
      </c>
      <c r="E16" s="20" t="s">
        <v>57</v>
      </c>
      <c r="F16" s="20" t="s">
        <v>58</v>
      </c>
      <c r="G16" s="21" t="s">
        <v>43</v>
      </c>
      <c r="H16" s="23">
        <v>44911</v>
      </c>
      <c r="I16" s="63">
        <v>15038321560</v>
      </c>
      <c r="J16" s="64"/>
      <c r="K16" s="49"/>
      <c r="L16" s="66">
        <v>45276</v>
      </c>
      <c r="M16" s="45">
        <v>45291</v>
      </c>
      <c r="N16" s="2">
        <f t="shared" si="1"/>
        <v>15</v>
      </c>
      <c r="O16" s="2"/>
      <c r="P16" s="67">
        <f t="shared" si="2"/>
        <v>0.205479452054795</v>
      </c>
      <c r="Q16" s="25" t="s">
        <v>67</v>
      </c>
      <c r="R16" s="79">
        <v>0</v>
      </c>
    </row>
    <row r="17" s="1" customFormat="1" spans="1:18">
      <c r="A17" s="9">
        <v>15</v>
      </c>
      <c r="B17" s="25" t="s">
        <v>200</v>
      </c>
      <c r="C17" s="20" t="s">
        <v>21</v>
      </c>
      <c r="D17" s="19" t="s">
        <v>201</v>
      </c>
      <c r="E17" s="20" t="s">
        <v>57</v>
      </c>
      <c r="F17" s="20" t="s">
        <v>58</v>
      </c>
      <c r="G17" s="21" t="s">
        <v>43</v>
      </c>
      <c r="H17" s="23">
        <v>44931</v>
      </c>
      <c r="I17" s="63">
        <v>15613608025</v>
      </c>
      <c r="J17" s="64"/>
      <c r="K17" s="49"/>
      <c r="L17" s="66"/>
      <c r="M17" s="45">
        <v>45291</v>
      </c>
      <c r="N17" s="2"/>
      <c r="O17" s="2"/>
      <c r="P17" s="9"/>
      <c r="Q17" s="25" t="s">
        <v>200</v>
      </c>
      <c r="R17" s="1">
        <v>0</v>
      </c>
    </row>
    <row r="18" s="1" customFormat="1" spans="1:18">
      <c r="A18" s="9">
        <v>16</v>
      </c>
      <c r="B18" s="25" t="s">
        <v>70</v>
      </c>
      <c r="C18" s="20" t="s">
        <v>37</v>
      </c>
      <c r="D18" s="19" t="s">
        <v>71</v>
      </c>
      <c r="E18" s="20" t="s">
        <v>23</v>
      </c>
      <c r="F18" s="20" t="s">
        <v>58</v>
      </c>
      <c r="G18" s="21" t="s">
        <v>43</v>
      </c>
      <c r="H18" s="23">
        <v>44967</v>
      </c>
      <c r="I18" s="63">
        <v>18646731418</v>
      </c>
      <c r="J18" s="64"/>
      <c r="K18" s="49"/>
      <c r="L18" s="66"/>
      <c r="M18" s="45">
        <v>45291</v>
      </c>
      <c r="N18" s="2"/>
      <c r="O18" s="2"/>
      <c r="P18" s="9"/>
      <c r="Q18" s="25" t="s">
        <v>70</v>
      </c>
      <c r="R18" s="1">
        <v>0</v>
      </c>
    </row>
    <row r="19" s="1" customFormat="1" spans="1:18">
      <c r="A19" s="9">
        <v>17</v>
      </c>
      <c r="B19" s="25" t="s">
        <v>72</v>
      </c>
      <c r="C19" s="20" t="s">
        <v>21</v>
      </c>
      <c r="D19" s="19" t="s">
        <v>240</v>
      </c>
      <c r="E19" s="20" t="s">
        <v>57</v>
      </c>
      <c r="F19" s="20" t="s">
        <v>58</v>
      </c>
      <c r="G19" s="21" t="s">
        <v>43</v>
      </c>
      <c r="H19" s="23">
        <v>45013</v>
      </c>
      <c r="I19" s="63">
        <v>18570324095</v>
      </c>
      <c r="J19" s="64"/>
      <c r="K19" s="49"/>
      <c r="L19" s="66"/>
      <c r="M19" s="45">
        <v>45291</v>
      </c>
      <c r="N19" s="2"/>
      <c r="O19" s="2"/>
      <c r="P19" s="9"/>
      <c r="Q19" s="25" t="s">
        <v>72</v>
      </c>
      <c r="R19" s="1">
        <v>0</v>
      </c>
    </row>
    <row r="20" s="1" customFormat="1" spans="1:18">
      <c r="A20" s="9">
        <v>18</v>
      </c>
      <c r="B20" s="25" t="s">
        <v>75</v>
      </c>
      <c r="C20" s="20" t="s">
        <v>37</v>
      </c>
      <c r="D20" s="19" t="s">
        <v>76</v>
      </c>
      <c r="E20" s="20" t="s">
        <v>57</v>
      </c>
      <c r="F20" s="20" t="s">
        <v>58</v>
      </c>
      <c r="G20" s="21" t="s">
        <v>43</v>
      </c>
      <c r="H20" s="23">
        <v>45013</v>
      </c>
      <c r="I20" s="63">
        <v>18355351018</v>
      </c>
      <c r="J20" s="64"/>
      <c r="K20" s="49"/>
      <c r="L20" s="66"/>
      <c r="M20" s="45">
        <v>45291</v>
      </c>
      <c r="N20" s="2"/>
      <c r="O20" s="2"/>
      <c r="P20" s="9"/>
      <c r="Q20" s="25" t="s">
        <v>75</v>
      </c>
      <c r="R20" s="1">
        <v>0</v>
      </c>
    </row>
    <row r="21" s="1" customFormat="1" spans="1:18">
      <c r="A21" s="9">
        <v>19</v>
      </c>
      <c r="B21" s="25" t="s">
        <v>77</v>
      </c>
      <c r="C21" s="20" t="s">
        <v>21</v>
      </c>
      <c r="D21" s="19" t="s">
        <v>78</v>
      </c>
      <c r="E21" s="20" t="s">
        <v>57</v>
      </c>
      <c r="F21" s="20" t="s">
        <v>58</v>
      </c>
      <c r="G21" s="21" t="s">
        <v>43</v>
      </c>
      <c r="H21" s="23">
        <v>45029</v>
      </c>
      <c r="I21" s="63">
        <v>18370660521</v>
      </c>
      <c r="J21" s="64"/>
      <c r="K21" s="49"/>
      <c r="L21" s="66"/>
      <c r="M21" s="45">
        <v>45291</v>
      </c>
      <c r="N21" s="2"/>
      <c r="O21" s="2"/>
      <c r="P21" s="9"/>
      <c r="Q21" s="25" t="s">
        <v>77</v>
      </c>
      <c r="R21" s="1">
        <v>0</v>
      </c>
    </row>
    <row r="22" s="1" customFormat="1" ht="19" customHeight="1" spans="1:18">
      <c r="A22" s="9">
        <v>20</v>
      </c>
      <c r="B22" s="26" t="s">
        <v>206</v>
      </c>
      <c r="C22" s="27" t="s">
        <v>37</v>
      </c>
      <c r="D22" s="28" t="s">
        <v>207</v>
      </c>
      <c r="E22" s="27" t="s">
        <v>23</v>
      </c>
      <c r="F22" s="20" t="s">
        <v>43</v>
      </c>
      <c r="G22" s="29" t="s">
        <v>43</v>
      </c>
      <c r="H22" s="23">
        <v>45040</v>
      </c>
      <c r="I22" s="63">
        <v>15859517534</v>
      </c>
      <c r="J22" s="68"/>
      <c r="K22" s="49"/>
      <c r="L22" s="66"/>
      <c r="M22" s="45">
        <v>45291</v>
      </c>
      <c r="N22" s="2"/>
      <c r="O22" s="2"/>
      <c r="P22" s="9"/>
      <c r="Q22" s="26" t="s">
        <v>206</v>
      </c>
      <c r="R22" s="1">
        <v>0</v>
      </c>
    </row>
    <row r="23" s="1" customFormat="1" spans="1:18">
      <c r="A23" s="9">
        <v>21</v>
      </c>
      <c r="B23" s="30" t="s">
        <v>221</v>
      </c>
      <c r="C23" s="31" t="s">
        <v>37</v>
      </c>
      <c r="D23" s="32" t="s">
        <v>87</v>
      </c>
      <c r="E23" s="27" t="s">
        <v>23</v>
      </c>
      <c r="F23" s="27" t="s">
        <v>52</v>
      </c>
      <c r="G23" s="29" t="s">
        <v>43</v>
      </c>
      <c r="H23" s="23">
        <v>45108</v>
      </c>
      <c r="I23" s="34">
        <v>15801972861</v>
      </c>
      <c r="J23" s="64"/>
      <c r="K23" s="49"/>
      <c r="L23" s="66"/>
      <c r="M23" s="45">
        <v>45291</v>
      </c>
      <c r="N23" s="2"/>
      <c r="O23" s="2"/>
      <c r="P23" s="9"/>
      <c r="Q23" s="30" t="s">
        <v>221</v>
      </c>
      <c r="R23" s="1">
        <v>0</v>
      </c>
    </row>
    <row r="24" s="1" customFormat="1" spans="1:18">
      <c r="A24" s="9">
        <v>22</v>
      </c>
      <c r="B24" s="30" t="s">
        <v>79</v>
      </c>
      <c r="C24" s="33" t="s">
        <v>37</v>
      </c>
      <c r="D24" s="9" t="s">
        <v>80</v>
      </c>
      <c r="E24" s="20" t="s">
        <v>57</v>
      </c>
      <c r="F24" s="20" t="s">
        <v>58</v>
      </c>
      <c r="G24" s="21" t="s">
        <v>43</v>
      </c>
      <c r="H24" s="23">
        <v>45096</v>
      </c>
      <c r="I24" s="63">
        <v>13183030445</v>
      </c>
      <c r="J24" s="64"/>
      <c r="K24" s="49"/>
      <c r="L24" s="66"/>
      <c r="M24" s="45">
        <v>45291</v>
      </c>
      <c r="N24" s="2"/>
      <c r="O24" s="2"/>
      <c r="P24" s="9"/>
      <c r="Q24" s="30" t="s">
        <v>79</v>
      </c>
      <c r="R24" s="1">
        <v>0</v>
      </c>
    </row>
    <row r="25" s="1" customFormat="1" spans="1:18">
      <c r="A25" s="9">
        <v>23</v>
      </c>
      <c r="B25" s="30" t="s">
        <v>81</v>
      </c>
      <c r="C25" s="33" t="s">
        <v>37</v>
      </c>
      <c r="D25" s="32" t="s">
        <v>82</v>
      </c>
      <c r="E25" s="27" t="s">
        <v>23</v>
      </c>
      <c r="F25" s="20" t="s">
        <v>43</v>
      </c>
      <c r="G25" s="29" t="s">
        <v>43</v>
      </c>
      <c r="H25" s="23">
        <v>45114</v>
      </c>
      <c r="I25" s="63">
        <v>13524438505</v>
      </c>
      <c r="J25" s="64"/>
      <c r="K25" s="49"/>
      <c r="L25" s="66"/>
      <c r="M25" s="45">
        <v>45291</v>
      </c>
      <c r="N25" s="2"/>
      <c r="O25" s="2"/>
      <c r="P25" s="9"/>
      <c r="Q25" s="30" t="s">
        <v>81</v>
      </c>
      <c r="R25" s="1">
        <v>0</v>
      </c>
    </row>
    <row r="26" s="1" customFormat="1" spans="1:18">
      <c r="A26" s="9">
        <v>24</v>
      </c>
      <c r="B26" s="30" t="s">
        <v>83</v>
      </c>
      <c r="C26" s="33" t="s">
        <v>37</v>
      </c>
      <c r="D26" s="34" t="s">
        <v>84</v>
      </c>
      <c r="E26" s="27" t="s">
        <v>57</v>
      </c>
      <c r="F26" s="20" t="s">
        <v>43</v>
      </c>
      <c r="G26" s="29" t="s">
        <v>43</v>
      </c>
      <c r="H26" s="35">
        <v>45124</v>
      </c>
      <c r="I26" s="34">
        <v>18225796427</v>
      </c>
      <c r="J26" s="64"/>
      <c r="K26" s="49"/>
      <c r="L26" s="65"/>
      <c r="M26" s="45">
        <v>45291</v>
      </c>
      <c r="N26" s="2"/>
      <c r="O26" s="2"/>
      <c r="P26" s="9"/>
      <c r="Q26" s="30" t="s">
        <v>83</v>
      </c>
      <c r="R26" s="1">
        <v>0</v>
      </c>
    </row>
    <row r="27" s="1" customFormat="1" spans="1:18">
      <c r="A27" s="9">
        <v>25</v>
      </c>
      <c r="B27" s="30" t="s">
        <v>86</v>
      </c>
      <c r="C27" s="33" t="s">
        <v>37</v>
      </c>
      <c r="D27" s="34" t="s">
        <v>87</v>
      </c>
      <c r="E27" s="34" t="s">
        <v>23</v>
      </c>
      <c r="F27" s="36" t="s">
        <v>52</v>
      </c>
      <c r="G27" s="37" t="s">
        <v>43</v>
      </c>
      <c r="H27" s="35">
        <v>45124</v>
      </c>
      <c r="I27" s="34">
        <v>18818025108</v>
      </c>
      <c r="J27" s="64"/>
      <c r="K27" s="49"/>
      <c r="L27" s="65"/>
      <c r="M27" s="45">
        <v>45291</v>
      </c>
      <c r="N27" s="2"/>
      <c r="O27" s="2"/>
      <c r="P27" s="9"/>
      <c r="Q27" s="30" t="s">
        <v>86</v>
      </c>
      <c r="R27" s="1">
        <v>0</v>
      </c>
    </row>
    <row r="28" s="1" customFormat="1" spans="1:18">
      <c r="A28" s="9">
        <v>26</v>
      </c>
      <c r="B28" s="38" t="s">
        <v>88</v>
      </c>
      <c r="C28" s="34" t="s">
        <v>21</v>
      </c>
      <c r="D28" s="34" t="s">
        <v>89</v>
      </c>
      <c r="E28" s="34" t="s">
        <v>57</v>
      </c>
      <c r="F28" s="20" t="s">
        <v>58</v>
      </c>
      <c r="G28" s="37" t="s">
        <v>43</v>
      </c>
      <c r="H28" s="35">
        <v>45131</v>
      </c>
      <c r="I28" s="34">
        <v>15951269335</v>
      </c>
      <c r="J28" s="64"/>
      <c r="K28" s="49"/>
      <c r="L28" s="69"/>
      <c r="M28" s="45">
        <v>45291</v>
      </c>
      <c r="N28" s="2"/>
      <c r="O28" s="2"/>
      <c r="P28" s="9"/>
      <c r="Q28" s="38" t="s">
        <v>88</v>
      </c>
      <c r="R28" s="1">
        <v>0</v>
      </c>
    </row>
    <row r="29" s="1" customFormat="1" spans="1:18">
      <c r="A29" s="9">
        <v>27</v>
      </c>
      <c r="B29" s="38" t="s">
        <v>90</v>
      </c>
      <c r="C29" s="34" t="s">
        <v>21</v>
      </c>
      <c r="D29" s="34" t="s">
        <v>91</v>
      </c>
      <c r="E29" s="34" t="s">
        <v>57</v>
      </c>
      <c r="F29" s="20" t="s">
        <v>58</v>
      </c>
      <c r="G29" s="37" t="s">
        <v>43</v>
      </c>
      <c r="H29" s="35">
        <v>45131</v>
      </c>
      <c r="I29" s="34">
        <v>18199659665</v>
      </c>
      <c r="J29" s="64"/>
      <c r="K29" s="49"/>
      <c r="L29" s="69"/>
      <c r="M29" s="45">
        <v>45291</v>
      </c>
      <c r="N29" s="2"/>
      <c r="O29" s="2"/>
      <c r="P29" s="9"/>
      <c r="Q29" s="38" t="s">
        <v>90</v>
      </c>
      <c r="R29" s="1">
        <v>0</v>
      </c>
    </row>
    <row r="30" s="1" customFormat="1" spans="1:18">
      <c r="A30" s="9">
        <v>28</v>
      </c>
      <c r="B30" s="39" t="s">
        <v>92</v>
      </c>
      <c r="C30" s="32" t="s">
        <v>37</v>
      </c>
      <c r="D30" s="32" t="s">
        <v>93</v>
      </c>
      <c r="E30" s="32" t="s">
        <v>23</v>
      </c>
      <c r="F30" s="27" t="s">
        <v>43</v>
      </c>
      <c r="G30" s="40" t="s">
        <v>43</v>
      </c>
      <c r="H30" s="35">
        <v>45132</v>
      </c>
      <c r="I30" s="34">
        <v>18286512574</v>
      </c>
      <c r="J30" s="68"/>
      <c r="K30" s="49"/>
      <c r="L30" s="69"/>
      <c r="M30" s="45">
        <v>45291</v>
      </c>
      <c r="N30" s="2"/>
      <c r="O30" s="2"/>
      <c r="P30" s="9"/>
      <c r="Q30" s="39" t="s">
        <v>92</v>
      </c>
      <c r="R30" s="1">
        <v>0</v>
      </c>
    </row>
    <row r="31" s="1" customFormat="1" spans="1:18">
      <c r="A31" s="9">
        <v>29</v>
      </c>
      <c r="B31" s="38" t="s">
        <v>180</v>
      </c>
      <c r="C31" s="34" t="s">
        <v>37</v>
      </c>
      <c r="D31" s="34" t="s">
        <v>181</v>
      </c>
      <c r="E31" s="34" t="s">
        <v>57</v>
      </c>
      <c r="F31" s="33" t="s">
        <v>58</v>
      </c>
      <c r="G31" s="37" t="s">
        <v>43</v>
      </c>
      <c r="H31" s="35">
        <v>45132</v>
      </c>
      <c r="I31" s="34">
        <v>15706297971</v>
      </c>
      <c r="J31" s="64"/>
      <c r="K31" s="49"/>
      <c r="L31" s="69"/>
      <c r="M31" s="45">
        <v>45291</v>
      </c>
      <c r="N31" s="2"/>
      <c r="O31" s="2"/>
      <c r="P31" s="9"/>
      <c r="Q31" s="38" t="s">
        <v>180</v>
      </c>
      <c r="R31" s="1">
        <v>0</v>
      </c>
    </row>
    <row r="32" s="1" customFormat="1" spans="1:18">
      <c r="A32" s="9">
        <v>30</v>
      </c>
      <c r="B32" s="38" t="s">
        <v>94</v>
      </c>
      <c r="C32" s="36" t="s">
        <v>21</v>
      </c>
      <c r="D32" s="36" t="s">
        <v>95</v>
      </c>
      <c r="E32" s="34" t="s">
        <v>57</v>
      </c>
      <c r="F32" s="33" t="s">
        <v>43</v>
      </c>
      <c r="G32" s="33" t="s">
        <v>43</v>
      </c>
      <c r="H32" s="41">
        <v>45180</v>
      </c>
      <c r="I32" s="36"/>
      <c r="J32" s="70"/>
      <c r="K32" s="49"/>
      <c r="L32" s="71"/>
      <c r="M32" s="45">
        <v>45291</v>
      </c>
      <c r="N32" s="2"/>
      <c r="O32" s="2"/>
      <c r="P32" s="9"/>
      <c r="Q32" s="38" t="s">
        <v>94</v>
      </c>
      <c r="R32" s="1">
        <v>0</v>
      </c>
    </row>
    <row r="33" s="1" customFormat="1" spans="1:18">
      <c r="A33" s="9">
        <v>31</v>
      </c>
      <c r="B33" s="42" t="s">
        <v>210</v>
      </c>
      <c r="C33" s="36" t="s">
        <v>21</v>
      </c>
      <c r="D33" s="43" t="s">
        <v>141</v>
      </c>
      <c r="E33" s="34" t="s">
        <v>23</v>
      </c>
      <c r="F33" s="33" t="s">
        <v>43</v>
      </c>
      <c r="G33" s="33" t="s">
        <v>43</v>
      </c>
      <c r="H33" s="44">
        <v>45215</v>
      </c>
      <c r="I33" s="43"/>
      <c r="J33" s="70"/>
      <c r="K33" s="49"/>
      <c r="L33" s="72"/>
      <c r="M33" s="45">
        <v>45291</v>
      </c>
      <c r="N33" s="2"/>
      <c r="O33" s="2"/>
      <c r="P33" s="9"/>
      <c r="Q33" s="42" t="s">
        <v>210</v>
      </c>
      <c r="R33" s="1">
        <v>0</v>
      </c>
    </row>
    <row r="34" s="1" customFormat="1" spans="1:18">
      <c r="A34" s="9">
        <v>32</v>
      </c>
      <c r="B34" s="43" t="s">
        <v>96</v>
      </c>
      <c r="C34" s="9" t="s">
        <v>37</v>
      </c>
      <c r="D34" s="43" t="s">
        <v>56</v>
      </c>
      <c r="E34" s="34" t="s">
        <v>57</v>
      </c>
      <c r="F34" s="33" t="s">
        <v>58</v>
      </c>
      <c r="G34" s="33" t="s">
        <v>43</v>
      </c>
      <c r="H34" s="44">
        <v>45219</v>
      </c>
      <c r="I34" s="43"/>
      <c r="J34" s="70"/>
      <c r="K34" s="49"/>
      <c r="L34" s="72"/>
      <c r="M34" s="45">
        <v>45291</v>
      </c>
      <c r="N34" s="2"/>
      <c r="O34" s="2"/>
      <c r="P34" s="9"/>
      <c r="Q34" s="42" t="s">
        <v>96</v>
      </c>
      <c r="R34" s="1">
        <v>0</v>
      </c>
    </row>
    <row r="35" s="1" customFormat="1" spans="1:18">
      <c r="A35" s="9">
        <v>33</v>
      </c>
      <c r="B35" s="43" t="s">
        <v>184</v>
      </c>
      <c r="C35" s="9" t="s">
        <v>37</v>
      </c>
      <c r="D35" s="9" t="s">
        <v>185</v>
      </c>
      <c r="E35" s="34" t="s">
        <v>57</v>
      </c>
      <c r="F35" s="33" t="s">
        <v>58</v>
      </c>
      <c r="G35" s="33" t="s">
        <v>43</v>
      </c>
      <c r="H35" s="45">
        <v>45222</v>
      </c>
      <c r="I35" s="9"/>
      <c r="J35" s="73"/>
      <c r="K35" s="49"/>
      <c r="L35" s="74"/>
      <c r="M35" s="45">
        <v>45291</v>
      </c>
      <c r="N35" s="2"/>
      <c r="O35" s="2"/>
      <c r="P35" s="9"/>
      <c r="Q35" s="42" t="s">
        <v>184</v>
      </c>
      <c r="R35" s="1">
        <v>0</v>
      </c>
    </row>
    <row r="36" s="1" customFormat="1" spans="1:18">
      <c r="A36" s="9">
        <v>34</v>
      </c>
      <c r="B36" s="43" t="s">
        <v>99</v>
      </c>
      <c r="C36" s="9" t="s">
        <v>37</v>
      </c>
      <c r="D36" s="9" t="s">
        <v>100</v>
      </c>
      <c r="E36" s="34" t="s">
        <v>23</v>
      </c>
      <c r="F36" s="33" t="s">
        <v>43</v>
      </c>
      <c r="G36" s="33" t="s">
        <v>43</v>
      </c>
      <c r="H36" s="45">
        <v>45224</v>
      </c>
      <c r="I36" s="9">
        <v>13816923394</v>
      </c>
      <c r="J36" s="73"/>
      <c r="K36" s="49"/>
      <c r="L36" s="74"/>
      <c r="M36" s="45">
        <v>45291</v>
      </c>
      <c r="N36" s="2"/>
      <c r="O36" s="2"/>
      <c r="P36" s="9"/>
      <c r="Q36" s="42" t="s">
        <v>99</v>
      </c>
      <c r="R36" s="1">
        <v>0</v>
      </c>
    </row>
    <row r="37" s="1" customFormat="1" spans="1:18">
      <c r="A37" s="9">
        <v>35</v>
      </c>
      <c r="B37" s="43" t="s">
        <v>101</v>
      </c>
      <c r="C37" s="9" t="s">
        <v>37</v>
      </c>
      <c r="D37" s="9" t="s">
        <v>102</v>
      </c>
      <c r="E37" s="9"/>
      <c r="F37" s="33" t="s">
        <v>58</v>
      </c>
      <c r="G37" s="33" t="s">
        <v>43</v>
      </c>
      <c r="H37" s="9" t="s">
        <v>241</v>
      </c>
      <c r="I37" s="9">
        <v>18164456310</v>
      </c>
      <c r="J37" s="73"/>
      <c r="K37" s="49"/>
      <c r="L37" s="74"/>
      <c r="M37" s="45">
        <v>45291</v>
      </c>
      <c r="N37" s="2"/>
      <c r="O37" s="2"/>
      <c r="P37" s="9"/>
      <c r="Q37" s="42" t="s">
        <v>101</v>
      </c>
      <c r="R37" s="1">
        <v>0</v>
      </c>
    </row>
    <row r="38" s="1" customFormat="1" spans="1:18">
      <c r="A38" s="9">
        <v>36</v>
      </c>
      <c r="B38" s="43" t="s">
        <v>103</v>
      </c>
      <c r="C38" s="9" t="s">
        <v>37</v>
      </c>
      <c r="D38" s="9" t="s">
        <v>48</v>
      </c>
      <c r="E38" s="9"/>
      <c r="F38" s="9" t="s">
        <v>52</v>
      </c>
      <c r="G38" s="33" t="s">
        <v>43</v>
      </c>
      <c r="H38" s="9" t="s">
        <v>242</v>
      </c>
      <c r="I38" s="9">
        <v>18118308352</v>
      </c>
      <c r="J38" s="73"/>
      <c r="K38" s="49"/>
      <c r="L38" s="74"/>
      <c r="M38" s="45">
        <v>45291</v>
      </c>
      <c r="N38" s="2"/>
      <c r="O38" s="2"/>
      <c r="P38" s="9"/>
      <c r="Q38" s="43" t="s">
        <v>103</v>
      </c>
      <c r="R38" s="1">
        <v>0</v>
      </c>
    </row>
    <row r="39" s="1" customFormat="1" spans="1:18">
      <c r="A39" s="9">
        <v>37</v>
      </c>
      <c r="B39" s="43" t="s">
        <v>189</v>
      </c>
      <c r="C39" s="9" t="s">
        <v>21</v>
      </c>
      <c r="D39" s="9" t="s">
        <v>190</v>
      </c>
      <c r="E39" s="9"/>
      <c r="F39" s="33" t="s">
        <v>58</v>
      </c>
      <c r="G39" s="33" t="s">
        <v>43</v>
      </c>
      <c r="H39" s="9" t="s">
        <v>242</v>
      </c>
      <c r="I39" s="9">
        <v>15555647682</v>
      </c>
      <c r="J39" s="73"/>
      <c r="K39" s="49"/>
      <c r="L39" s="74"/>
      <c r="M39" s="45">
        <v>45291</v>
      </c>
      <c r="N39" s="2"/>
      <c r="O39" s="2"/>
      <c r="P39" s="9"/>
      <c r="Q39" s="43" t="s">
        <v>189</v>
      </c>
      <c r="R39" s="1">
        <v>0</v>
      </c>
    </row>
    <row r="40" s="1" customFormat="1" spans="1:18">
      <c r="A40" s="9">
        <v>38</v>
      </c>
      <c r="B40" s="43" t="s">
        <v>104</v>
      </c>
      <c r="C40" s="9" t="s">
        <v>21</v>
      </c>
      <c r="D40" s="9" t="s">
        <v>105</v>
      </c>
      <c r="E40" s="9"/>
      <c r="F40" s="33" t="s">
        <v>43</v>
      </c>
      <c r="G40" s="33" t="s">
        <v>43</v>
      </c>
      <c r="H40" s="9" t="s">
        <v>242</v>
      </c>
      <c r="I40" s="9">
        <v>15365040925</v>
      </c>
      <c r="J40" s="73"/>
      <c r="K40" s="49"/>
      <c r="L40" s="74"/>
      <c r="M40" s="45">
        <v>45291</v>
      </c>
      <c r="N40" s="2"/>
      <c r="O40" s="2"/>
      <c r="P40" s="9"/>
      <c r="Q40" s="43" t="s">
        <v>104</v>
      </c>
      <c r="R40" s="1">
        <v>0</v>
      </c>
    </row>
    <row r="41" s="1" customFormat="1" spans="1:17">
      <c r="A41" s="2"/>
      <c r="B41" s="3"/>
      <c r="C41" s="2"/>
      <c r="D41" s="2"/>
      <c r="E41" s="2"/>
      <c r="F41" s="2"/>
      <c r="G41" s="2"/>
      <c r="H41" s="2"/>
      <c r="I41" s="2"/>
      <c r="J41" s="49"/>
      <c r="K41" s="49"/>
      <c r="L41" s="50"/>
      <c r="M41" s="51"/>
      <c r="N41" s="2"/>
      <c r="O41" s="2"/>
      <c r="P41" s="6"/>
      <c r="Q41" s="3"/>
    </row>
    <row r="42" s="1" customFormat="1" spans="1:17">
      <c r="A42" s="2"/>
      <c r="B42" s="3"/>
      <c r="C42" s="2"/>
      <c r="D42" s="2"/>
      <c r="E42" s="2"/>
      <c r="F42" s="2"/>
      <c r="G42" s="2"/>
      <c r="H42" s="2"/>
      <c r="I42" s="2"/>
      <c r="J42" s="49"/>
      <c r="K42" s="49"/>
      <c r="L42" s="50"/>
      <c r="M42" s="51"/>
      <c r="N42" s="2"/>
      <c r="O42" s="2"/>
      <c r="P42" s="6"/>
      <c r="Q42" s="3"/>
    </row>
    <row r="43" s="1" customFormat="1" spans="1:17">
      <c r="A43" s="2"/>
      <c r="B43" s="3"/>
      <c r="C43" s="2"/>
      <c r="D43" s="2"/>
      <c r="E43" s="2"/>
      <c r="F43" s="2"/>
      <c r="G43" s="2"/>
      <c r="H43" s="2"/>
      <c r="I43" s="2"/>
      <c r="J43" s="49"/>
      <c r="K43" s="49"/>
      <c r="L43" s="50"/>
      <c r="M43" s="51"/>
      <c r="N43" s="2"/>
      <c r="O43" s="2"/>
      <c r="P43" s="6"/>
      <c r="Q43" s="3"/>
    </row>
    <row r="44" s="1" customFormat="1" spans="1:17">
      <c r="A44" s="2"/>
      <c r="B44" s="3"/>
      <c r="C44" s="2"/>
      <c r="D44" s="2"/>
      <c r="E44" s="2"/>
      <c r="F44" s="2"/>
      <c r="G44" s="2"/>
      <c r="H44" s="2"/>
      <c r="I44" s="2"/>
      <c r="J44" s="49"/>
      <c r="K44" s="49"/>
      <c r="L44" s="50"/>
      <c r="M44" s="51"/>
      <c r="N44" s="2"/>
      <c r="O44" s="2"/>
      <c r="P44" s="6"/>
      <c r="Q44" s="3"/>
    </row>
    <row r="45" s="1" customFormat="1" spans="1:17">
      <c r="A45" s="2"/>
      <c r="B45" s="3"/>
      <c r="C45" s="2"/>
      <c r="D45" s="2"/>
      <c r="E45" s="2"/>
      <c r="F45" s="2"/>
      <c r="G45" s="2"/>
      <c r="H45" s="2"/>
      <c r="I45" s="2"/>
      <c r="J45" s="49"/>
      <c r="K45" s="49"/>
      <c r="L45" s="50"/>
      <c r="M45" s="51"/>
      <c r="N45" s="2"/>
      <c r="O45" s="2"/>
      <c r="P45" s="6"/>
      <c r="Q45" s="3"/>
    </row>
    <row r="46" s="1" customFormat="1" spans="1:17">
      <c r="A46" s="2"/>
      <c r="B46" s="3"/>
      <c r="C46" s="2"/>
      <c r="D46" s="2"/>
      <c r="E46" s="2"/>
      <c r="F46" s="2"/>
      <c r="G46" s="2"/>
      <c r="H46" s="2"/>
      <c r="I46" s="2"/>
      <c r="J46" s="49"/>
      <c r="K46" s="49"/>
      <c r="L46" s="50"/>
      <c r="M46" s="51"/>
      <c r="N46" s="2"/>
      <c r="O46" s="2"/>
      <c r="P46" s="6"/>
      <c r="Q46" s="3"/>
    </row>
    <row r="47" s="1" customFormat="1" spans="1:17">
      <c r="A47" s="2"/>
      <c r="B47" s="3"/>
      <c r="C47" s="2"/>
      <c r="D47" s="2"/>
      <c r="E47" s="2"/>
      <c r="F47" s="2"/>
      <c r="G47" s="2"/>
      <c r="H47" s="2"/>
      <c r="I47" s="2"/>
      <c r="J47" s="49"/>
      <c r="K47" s="49"/>
      <c r="L47" s="50"/>
      <c r="M47" s="51"/>
      <c r="N47" s="2"/>
      <c r="O47" s="2"/>
      <c r="P47" s="6"/>
      <c r="Q47" s="3"/>
    </row>
    <row r="48" s="1" customFormat="1" spans="1:17">
      <c r="A48" s="2"/>
      <c r="B48" s="3"/>
      <c r="C48" s="2"/>
      <c r="D48" s="2"/>
      <c r="E48" s="2"/>
      <c r="F48" s="2"/>
      <c r="G48" s="2"/>
      <c r="H48" s="2"/>
      <c r="I48" s="2"/>
      <c r="J48" s="49"/>
      <c r="K48" s="49"/>
      <c r="L48" s="50"/>
      <c r="M48" s="51"/>
      <c r="N48" s="2"/>
      <c r="O48" s="2"/>
      <c r="P48" s="6"/>
      <c r="Q48" s="3"/>
    </row>
    <row r="49" s="1" customFormat="1" spans="1:17">
      <c r="A49" s="2"/>
      <c r="B49" s="3"/>
      <c r="C49" s="2"/>
      <c r="D49" s="2"/>
      <c r="E49" s="2"/>
      <c r="F49" s="2"/>
      <c r="G49" s="2"/>
      <c r="H49" s="2"/>
      <c r="I49" s="2"/>
      <c r="J49" s="49"/>
      <c r="K49" s="49"/>
      <c r="L49" s="50"/>
      <c r="M49" s="51"/>
      <c r="N49" s="2"/>
      <c r="O49" s="2"/>
      <c r="P49" s="6"/>
      <c r="Q49" s="3"/>
    </row>
    <row r="50" s="1" customFormat="1" spans="1:17">
      <c r="A50" s="2"/>
      <c r="B50" s="3"/>
      <c r="C50" s="2"/>
      <c r="D50" s="2"/>
      <c r="E50" s="2"/>
      <c r="F50" s="2"/>
      <c r="G50" s="2"/>
      <c r="H50" s="2"/>
      <c r="I50" s="2"/>
      <c r="J50" s="49"/>
      <c r="K50" s="49"/>
      <c r="L50" s="50"/>
      <c r="M50" s="51"/>
      <c r="N50" s="2"/>
      <c r="O50" s="2"/>
      <c r="P50" s="6"/>
      <c r="Q50" s="3"/>
    </row>
    <row r="51" s="1" customFormat="1" spans="1:17">
      <c r="A51" s="2"/>
      <c r="B51" s="3"/>
      <c r="C51" s="2"/>
      <c r="D51" s="2"/>
      <c r="E51" s="2"/>
      <c r="F51" s="2"/>
      <c r="G51" s="2"/>
      <c r="H51" s="2"/>
      <c r="I51" s="2"/>
      <c r="J51" s="49"/>
      <c r="K51" s="49"/>
      <c r="L51" s="50"/>
      <c r="M51" s="51"/>
      <c r="N51" s="2"/>
      <c r="O51" s="2"/>
      <c r="P51" s="6"/>
      <c r="Q51" s="3"/>
    </row>
    <row r="52" s="1" customFormat="1" spans="1:17">
      <c r="A52" s="2"/>
      <c r="B52" s="3"/>
      <c r="C52" s="2"/>
      <c r="D52" s="2"/>
      <c r="E52" s="2"/>
      <c r="F52" s="2"/>
      <c r="G52" s="2"/>
      <c r="H52" s="2"/>
      <c r="I52" s="2"/>
      <c r="J52" s="49"/>
      <c r="K52" s="49"/>
      <c r="L52" s="50"/>
      <c r="M52" s="51"/>
      <c r="N52" s="2"/>
      <c r="O52" s="2"/>
      <c r="P52" s="6"/>
      <c r="Q52" s="3"/>
    </row>
    <row r="53" s="1" customFormat="1" spans="1:17">
      <c r="A53" s="2"/>
      <c r="B53" s="3"/>
      <c r="C53" s="2"/>
      <c r="D53" s="2"/>
      <c r="E53" s="2"/>
      <c r="F53" s="2"/>
      <c r="G53" s="2"/>
      <c r="H53" s="2"/>
      <c r="I53" s="2"/>
      <c r="J53" s="49"/>
      <c r="K53" s="49"/>
      <c r="L53" s="50"/>
      <c r="M53" s="51"/>
      <c r="N53" s="2"/>
      <c r="O53" s="2"/>
      <c r="P53" s="6"/>
      <c r="Q53" s="3"/>
    </row>
    <row r="54" s="1" customFormat="1" spans="1:17">
      <c r="A54" s="2"/>
      <c r="B54" s="3"/>
      <c r="C54" s="2"/>
      <c r="D54" s="2"/>
      <c r="E54" s="2"/>
      <c r="F54" s="2"/>
      <c r="G54" s="2"/>
      <c r="H54" s="2"/>
      <c r="I54" s="2"/>
      <c r="J54" s="49"/>
      <c r="K54" s="49"/>
      <c r="L54" s="50"/>
      <c r="M54" s="51"/>
      <c r="N54" s="2"/>
      <c r="O54" s="2"/>
      <c r="P54" s="6"/>
      <c r="Q54" s="3"/>
    </row>
    <row r="55" s="1" customFormat="1" spans="1:17">
      <c r="A55" s="2"/>
      <c r="B55" s="3"/>
      <c r="C55" s="2"/>
      <c r="D55" s="2"/>
      <c r="E55" s="2"/>
      <c r="F55" s="2"/>
      <c r="G55" s="2"/>
      <c r="H55" s="2"/>
      <c r="I55" s="2"/>
      <c r="J55" s="49"/>
      <c r="K55" s="49"/>
      <c r="L55" s="50"/>
      <c r="M55" s="51"/>
      <c r="N55" s="2"/>
      <c r="O55" s="2"/>
      <c r="P55" s="6"/>
      <c r="Q55" s="3"/>
    </row>
    <row r="56" s="1" customFormat="1" spans="1:17">
      <c r="A56" s="2"/>
      <c r="B56" s="3"/>
      <c r="C56" s="2"/>
      <c r="D56" s="2"/>
      <c r="E56" s="2"/>
      <c r="F56" s="2"/>
      <c r="G56" s="2"/>
      <c r="H56" s="2"/>
      <c r="I56" s="2"/>
      <c r="J56" s="49"/>
      <c r="K56" s="49"/>
      <c r="L56" s="50"/>
      <c r="M56" s="51"/>
      <c r="N56" s="2"/>
      <c r="O56" s="2"/>
      <c r="P56" s="6"/>
      <c r="Q56" s="3"/>
    </row>
    <row r="57" s="1" customFormat="1" spans="1:17">
      <c r="A57" s="2"/>
      <c r="B57" s="3"/>
      <c r="C57" s="2"/>
      <c r="D57" s="2"/>
      <c r="E57" s="2"/>
      <c r="F57" s="2"/>
      <c r="G57" s="2"/>
      <c r="H57" s="2"/>
      <c r="I57" s="2"/>
      <c r="J57" s="49"/>
      <c r="K57" s="49"/>
      <c r="L57" s="50"/>
      <c r="M57" s="51"/>
      <c r="N57" s="2"/>
      <c r="O57" s="2"/>
      <c r="P57" s="6"/>
      <c r="Q57" s="3"/>
    </row>
    <row r="58" s="1" customFormat="1" spans="1:17">
      <c r="A58" s="2"/>
      <c r="B58" s="3"/>
      <c r="C58" s="2"/>
      <c r="D58" s="2"/>
      <c r="E58" s="2"/>
      <c r="F58" s="2"/>
      <c r="G58" s="2"/>
      <c r="H58" s="2"/>
      <c r="I58" s="2"/>
      <c r="J58" s="49"/>
      <c r="K58" s="49"/>
      <c r="L58" s="50"/>
      <c r="M58" s="51"/>
      <c r="N58" s="2"/>
      <c r="O58" s="2"/>
      <c r="P58" s="6"/>
      <c r="Q58" s="3"/>
    </row>
    <row r="59" s="1" customFormat="1" spans="1:17">
      <c r="A59" s="2"/>
      <c r="B59" s="46"/>
      <c r="C59" s="47"/>
      <c r="D59" s="47"/>
      <c r="E59" s="47"/>
      <c r="F59" s="47"/>
      <c r="G59" s="47"/>
      <c r="H59" s="47"/>
      <c r="I59" s="47"/>
      <c r="J59" s="49"/>
      <c r="K59" s="49"/>
      <c r="L59" s="50"/>
      <c r="M59" s="51"/>
      <c r="N59" s="2"/>
      <c r="O59" s="2"/>
      <c r="P59" s="6"/>
      <c r="Q59" s="46"/>
    </row>
    <row r="60" s="1" customFormat="1" spans="1:17">
      <c r="A60" s="2"/>
      <c r="B60" s="46"/>
      <c r="C60" s="47"/>
      <c r="D60" s="47"/>
      <c r="E60" s="47"/>
      <c r="F60" s="47"/>
      <c r="G60" s="47"/>
      <c r="H60" s="47"/>
      <c r="I60" s="47"/>
      <c r="J60" s="49"/>
      <c r="K60" s="49"/>
      <c r="L60" s="50"/>
      <c r="M60" s="51"/>
      <c r="N60" s="2"/>
      <c r="O60" s="2"/>
      <c r="P60" s="6"/>
      <c r="Q60" s="46"/>
    </row>
    <row r="61" s="1" customFormat="1" spans="1:17">
      <c r="A61" s="2"/>
      <c r="B61" s="46"/>
      <c r="C61" s="47"/>
      <c r="D61" s="47"/>
      <c r="E61" s="47"/>
      <c r="F61" s="47"/>
      <c r="G61" s="47"/>
      <c r="H61" s="47"/>
      <c r="I61" s="47"/>
      <c r="J61" s="49"/>
      <c r="K61" s="49"/>
      <c r="L61" s="50"/>
      <c r="M61" s="51"/>
      <c r="N61" s="2"/>
      <c r="O61" s="2"/>
      <c r="P61" s="6"/>
      <c r="Q61" s="46"/>
    </row>
    <row r="62" s="1" customFormat="1" spans="1:17">
      <c r="A62" s="2"/>
      <c r="B62" s="46"/>
      <c r="C62" s="47"/>
      <c r="D62" s="47"/>
      <c r="E62" s="47"/>
      <c r="F62" s="47"/>
      <c r="G62" s="47"/>
      <c r="H62" s="47"/>
      <c r="I62" s="47"/>
      <c r="J62" s="49"/>
      <c r="K62" s="49"/>
      <c r="L62" s="50"/>
      <c r="M62" s="51"/>
      <c r="N62" s="2"/>
      <c r="O62" s="2"/>
      <c r="P62" s="6"/>
      <c r="Q62" s="46"/>
    </row>
    <row r="63" s="1" customFormat="1" spans="1:17">
      <c r="A63" s="2"/>
      <c r="B63" s="46"/>
      <c r="C63" s="47"/>
      <c r="D63" s="47"/>
      <c r="E63" s="47"/>
      <c r="F63" s="47"/>
      <c r="G63" s="47"/>
      <c r="H63" s="47"/>
      <c r="I63" s="47"/>
      <c r="J63" s="49"/>
      <c r="K63" s="49"/>
      <c r="L63" s="50"/>
      <c r="M63" s="51"/>
      <c r="N63" s="2"/>
      <c r="O63" s="2"/>
      <c r="P63" s="6"/>
      <c r="Q63" s="46"/>
    </row>
    <row r="64" s="1" customFormat="1" spans="1:17">
      <c r="A64" s="2"/>
      <c r="B64" s="46"/>
      <c r="C64" s="47"/>
      <c r="D64" s="47"/>
      <c r="E64" s="47"/>
      <c r="F64" s="47"/>
      <c r="G64" s="47"/>
      <c r="H64" s="47"/>
      <c r="I64" s="47"/>
      <c r="J64" s="49"/>
      <c r="K64" s="49"/>
      <c r="L64" s="50"/>
      <c r="M64" s="51"/>
      <c r="N64" s="2"/>
      <c r="O64" s="2"/>
      <c r="P64" s="6"/>
      <c r="Q64" s="46"/>
    </row>
    <row r="65" s="1" customFormat="1" spans="1:17">
      <c r="A65" s="2"/>
      <c r="B65" s="46"/>
      <c r="C65" s="47"/>
      <c r="D65" s="47"/>
      <c r="E65" s="47"/>
      <c r="F65" s="47"/>
      <c r="G65" s="47"/>
      <c r="H65" s="47"/>
      <c r="I65" s="47"/>
      <c r="J65" s="49"/>
      <c r="K65" s="49"/>
      <c r="L65" s="50"/>
      <c r="M65" s="51"/>
      <c r="N65" s="2"/>
      <c r="O65" s="2"/>
      <c r="P65" s="6"/>
      <c r="Q65" s="46"/>
    </row>
    <row r="66" s="1" customFormat="1" spans="1:17">
      <c r="A66" s="2"/>
      <c r="B66" s="46"/>
      <c r="C66" s="47"/>
      <c r="D66" s="47"/>
      <c r="E66" s="47"/>
      <c r="F66" s="47"/>
      <c r="G66" s="47"/>
      <c r="H66" s="47"/>
      <c r="I66" s="47"/>
      <c r="J66" s="49"/>
      <c r="K66" s="49"/>
      <c r="L66" s="50"/>
      <c r="M66" s="51"/>
      <c r="N66" s="2"/>
      <c r="O66" s="2"/>
      <c r="P66" s="6"/>
      <c r="Q66" s="46"/>
    </row>
    <row r="67" s="1" customFormat="1" spans="1:17">
      <c r="A67" s="2"/>
      <c r="B67" s="46"/>
      <c r="C67" s="47"/>
      <c r="D67" s="47"/>
      <c r="E67" s="47"/>
      <c r="F67" s="47"/>
      <c r="G67" s="47"/>
      <c r="H67" s="47"/>
      <c r="I67" s="47"/>
      <c r="J67" s="49"/>
      <c r="K67" s="49"/>
      <c r="L67" s="50"/>
      <c r="M67" s="51"/>
      <c r="N67" s="2"/>
      <c r="O67" s="2"/>
      <c r="P67" s="6"/>
      <c r="Q67" s="46"/>
    </row>
    <row r="68" s="1" customFormat="1" spans="1:17">
      <c r="A68" s="2"/>
      <c r="B68" s="46"/>
      <c r="C68" s="47"/>
      <c r="D68" s="47"/>
      <c r="E68" s="47"/>
      <c r="F68" s="47"/>
      <c r="G68" s="47"/>
      <c r="H68" s="47"/>
      <c r="I68" s="47"/>
      <c r="J68" s="49"/>
      <c r="K68" s="49"/>
      <c r="L68" s="50"/>
      <c r="M68" s="51"/>
      <c r="N68" s="2"/>
      <c r="O68" s="2"/>
      <c r="P68" s="6"/>
      <c r="Q68" s="46"/>
    </row>
    <row r="69" s="1" customFormat="1" spans="1:17">
      <c r="A69" s="2"/>
      <c r="B69" s="46"/>
      <c r="C69" s="47"/>
      <c r="D69" s="47"/>
      <c r="E69" s="47"/>
      <c r="F69" s="47"/>
      <c r="G69" s="47"/>
      <c r="H69" s="47"/>
      <c r="I69" s="47"/>
      <c r="J69" s="49"/>
      <c r="K69" s="49"/>
      <c r="L69" s="50"/>
      <c r="M69" s="51"/>
      <c r="N69" s="2"/>
      <c r="O69" s="2"/>
      <c r="P69" s="6"/>
      <c r="Q69" s="46"/>
    </row>
    <row r="70" s="1" customFormat="1" spans="1:17">
      <c r="A70" s="2"/>
      <c r="B70" s="46"/>
      <c r="C70" s="47"/>
      <c r="D70" s="47"/>
      <c r="E70" s="47"/>
      <c r="F70" s="47"/>
      <c r="G70" s="47"/>
      <c r="H70" s="47"/>
      <c r="I70" s="47"/>
      <c r="J70" s="49"/>
      <c r="K70" s="49"/>
      <c r="L70" s="50"/>
      <c r="M70" s="51"/>
      <c r="N70" s="2"/>
      <c r="O70" s="2"/>
      <c r="P70" s="6"/>
      <c r="Q70" s="46"/>
    </row>
    <row r="71" s="1" customFormat="1" spans="1:17">
      <c r="A71" s="2"/>
      <c r="B71" s="46"/>
      <c r="C71" s="47"/>
      <c r="D71" s="47"/>
      <c r="E71" s="47"/>
      <c r="F71" s="47"/>
      <c r="G71" s="47"/>
      <c r="H71" s="47"/>
      <c r="I71" s="47"/>
      <c r="J71" s="49"/>
      <c r="K71" s="49"/>
      <c r="L71" s="50"/>
      <c r="M71" s="51"/>
      <c r="N71" s="2"/>
      <c r="O71" s="2"/>
      <c r="P71" s="6"/>
      <c r="Q71" s="46"/>
    </row>
    <row r="72" s="1" customFormat="1" spans="1:17">
      <c r="A72" s="2"/>
      <c r="B72" s="46"/>
      <c r="C72" s="47"/>
      <c r="D72" s="47"/>
      <c r="E72" s="47"/>
      <c r="F72" s="47"/>
      <c r="G72" s="47"/>
      <c r="H72" s="47"/>
      <c r="I72" s="47"/>
      <c r="J72" s="49"/>
      <c r="K72" s="49"/>
      <c r="L72" s="50"/>
      <c r="M72" s="51"/>
      <c r="N72" s="2"/>
      <c r="O72" s="2"/>
      <c r="P72" s="6"/>
      <c r="Q72" s="46"/>
    </row>
    <row r="73" s="1" customFormat="1" spans="1:17">
      <c r="A73" s="2"/>
      <c r="B73" s="46"/>
      <c r="C73" s="47"/>
      <c r="D73" s="47"/>
      <c r="E73" s="47"/>
      <c r="F73" s="47"/>
      <c r="G73" s="47"/>
      <c r="H73" s="47"/>
      <c r="I73" s="47"/>
      <c r="J73" s="49"/>
      <c r="K73" s="49"/>
      <c r="L73" s="50"/>
      <c r="M73" s="51"/>
      <c r="N73" s="2"/>
      <c r="O73" s="2"/>
      <c r="P73" s="6"/>
      <c r="Q73" s="46"/>
    </row>
    <row r="74" s="1" customFormat="1" spans="1:17">
      <c r="A74" s="2"/>
      <c r="B74" s="46"/>
      <c r="C74" s="47"/>
      <c r="D74" s="47"/>
      <c r="E74" s="47"/>
      <c r="F74" s="47"/>
      <c r="G74" s="47"/>
      <c r="H74" s="47"/>
      <c r="I74" s="47"/>
      <c r="J74" s="49"/>
      <c r="K74" s="49"/>
      <c r="L74" s="50"/>
      <c r="M74" s="51"/>
      <c r="N74" s="2"/>
      <c r="O74" s="2"/>
      <c r="P74" s="6"/>
      <c r="Q74" s="46"/>
    </row>
    <row r="75" s="1" customFormat="1" spans="1:17">
      <c r="A75" s="2"/>
      <c r="B75" s="46"/>
      <c r="C75" s="47"/>
      <c r="D75" s="47"/>
      <c r="E75" s="47"/>
      <c r="F75" s="47"/>
      <c r="G75" s="47"/>
      <c r="H75" s="47"/>
      <c r="I75" s="47"/>
      <c r="J75" s="49"/>
      <c r="K75" s="49"/>
      <c r="L75" s="50"/>
      <c r="M75" s="51"/>
      <c r="N75" s="2"/>
      <c r="O75" s="2"/>
      <c r="P75" s="6"/>
      <c r="Q75" s="46"/>
    </row>
    <row r="76" s="1" customFormat="1" spans="1:17">
      <c r="A76" s="2"/>
      <c r="B76" s="46"/>
      <c r="C76" s="47"/>
      <c r="D76" s="47"/>
      <c r="E76" s="47"/>
      <c r="F76" s="47"/>
      <c r="G76" s="47"/>
      <c r="H76" s="47"/>
      <c r="I76" s="47"/>
      <c r="J76" s="49"/>
      <c r="K76" s="49"/>
      <c r="L76" s="50"/>
      <c r="M76" s="51"/>
      <c r="N76" s="2"/>
      <c r="O76" s="2"/>
      <c r="P76" s="6"/>
      <c r="Q76" s="46"/>
    </row>
    <row r="77" s="1" customFormat="1" spans="1:17">
      <c r="A77" s="2"/>
      <c r="B77" s="46"/>
      <c r="C77" s="47"/>
      <c r="D77" s="47"/>
      <c r="E77" s="47"/>
      <c r="F77" s="47"/>
      <c r="G77" s="47"/>
      <c r="H77" s="47"/>
      <c r="I77" s="47"/>
      <c r="J77" s="49"/>
      <c r="K77" s="49"/>
      <c r="L77" s="50"/>
      <c r="M77" s="51"/>
      <c r="N77" s="2"/>
      <c r="O77" s="2"/>
      <c r="P77" s="6"/>
      <c r="Q77" s="46"/>
    </row>
    <row r="78" s="1" customFormat="1" spans="1:17">
      <c r="A78" s="2"/>
      <c r="B78" s="46"/>
      <c r="C78" s="47"/>
      <c r="D78" s="47"/>
      <c r="E78" s="47"/>
      <c r="F78" s="47"/>
      <c r="G78" s="47"/>
      <c r="H78" s="47"/>
      <c r="I78" s="47"/>
      <c r="J78" s="49"/>
      <c r="K78" s="49"/>
      <c r="L78" s="50"/>
      <c r="M78" s="51"/>
      <c r="N78" s="2"/>
      <c r="O78" s="2"/>
      <c r="P78" s="6"/>
      <c r="Q78" s="46"/>
    </row>
    <row r="79" s="1" customFormat="1" spans="1:17">
      <c r="A79" s="2"/>
      <c r="B79" s="46"/>
      <c r="C79" s="47"/>
      <c r="D79" s="47"/>
      <c r="E79" s="47"/>
      <c r="F79" s="47"/>
      <c r="G79" s="47"/>
      <c r="H79" s="47"/>
      <c r="I79" s="47"/>
      <c r="J79" s="49"/>
      <c r="K79" s="49"/>
      <c r="L79" s="50"/>
      <c r="M79" s="51"/>
      <c r="N79" s="2"/>
      <c r="O79" s="2"/>
      <c r="P79" s="6"/>
      <c r="Q79" s="46"/>
    </row>
    <row r="80" s="1" customFormat="1" spans="1:17">
      <c r="A80" s="2"/>
      <c r="B80" s="46"/>
      <c r="C80" s="47"/>
      <c r="D80" s="47"/>
      <c r="E80" s="47"/>
      <c r="F80" s="47"/>
      <c r="G80" s="47"/>
      <c r="H80" s="47"/>
      <c r="I80" s="47"/>
      <c r="J80" s="49"/>
      <c r="K80" s="49"/>
      <c r="L80" s="50"/>
      <c r="M80" s="51"/>
      <c r="N80" s="2"/>
      <c r="O80" s="2"/>
      <c r="P80" s="6"/>
      <c r="Q80" s="46"/>
    </row>
    <row r="81" s="1" customFormat="1" spans="1:17">
      <c r="A81" s="2"/>
      <c r="B81" s="46"/>
      <c r="C81" s="47"/>
      <c r="D81" s="47"/>
      <c r="E81" s="47"/>
      <c r="F81" s="47"/>
      <c r="G81" s="47"/>
      <c r="H81" s="47"/>
      <c r="I81" s="47"/>
      <c r="J81" s="49"/>
      <c r="K81" s="49"/>
      <c r="L81" s="50"/>
      <c r="M81" s="51"/>
      <c r="N81" s="2"/>
      <c r="O81" s="2"/>
      <c r="P81" s="6"/>
      <c r="Q81" s="46"/>
    </row>
    <row r="82" s="1" customFormat="1" spans="1:17">
      <c r="A82" s="2"/>
      <c r="B82" s="46"/>
      <c r="C82" s="47"/>
      <c r="D82" s="47"/>
      <c r="E82" s="47"/>
      <c r="F82" s="47"/>
      <c r="G82" s="47"/>
      <c r="H82" s="47"/>
      <c r="I82" s="47"/>
      <c r="J82" s="49"/>
      <c r="K82" s="49"/>
      <c r="L82" s="50"/>
      <c r="M82" s="51"/>
      <c r="N82" s="2"/>
      <c r="O82" s="2"/>
      <c r="P82" s="6"/>
      <c r="Q82" s="46"/>
    </row>
    <row r="83" s="1" customFormat="1" spans="1:17">
      <c r="A83" s="2"/>
      <c r="B83" s="46"/>
      <c r="C83" s="47"/>
      <c r="D83" s="47"/>
      <c r="E83" s="47"/>
      <c r="F83" s="47"/>
      <c r="G83" s="47"/>
      <c r="H83" s="47"/>
      <c r="I83" s="47"/>
      <c r="J83" s="49"/>
      <c r="K83" s="49"/>
      <c r="L83" s="50"/>
      <c r="M83" s="51"/>
      <c r="N83" s="2"/>
      <c r="O83" s="2"/>
      <c r="P83" s="6"/>
      <c r="Q83" s="46"/>
    </row>
    <row r="84" s="1" customFormat="1" spans="1:17">
      <c r="A84" s="2"/>
      <c r="B84" s="46"/>
      <c r="C84" s="47"/>
      <c r="D84" s="47"/>
      <c r="E84" s="47"/>
      <c r="F84" s="47"/>
      <c r="G84" s="47"/>
      <c r="H84" s="47"/>
      <c r="I84" s="47"/>
      <c r="J84" s="49"/>
      <c r="K84" s="49"/>
      <c r="L84" s="50"/>
      <c r="M84" s="51"/>
      <c r="N84" s="2"/>
      <c r="O84" s="2"/>
      <c r="P84" s="6"/>
      <c r="Q84" s="46"/>
    </row>
    <row r="85" s="1" customFormat="1" spans="1:17">
      <c r="A85" s="2"/>
      <c r="B85" s="46"/>
      <c r="C85" s="47"/>
      <c r="D85" s="47"/>
      <c r="E85" s="47"/>
      <c r="F85" s="47"/>
      <c r="G85" s="47"/>
      <c r="H85" s="47"/>
      <c r="I85" s="47"/>
      <c r="J85" s="49"/>
      <c r="K85" s="49"/>
      <c r="L85" s="50"/>
      <c r="M85" s="51"/>
      <c r="N85" s="2"/>
      <c r="O85" s="2"/>
      <c r="P85" s="6"/>
      <c r="Q85" s="46"/>
    </row>
    <row r="86" s="1" customFormat="1" spans="1:17">
      <c r="A86" s="2"/>
      <c r="B86" s="46"/>
      <c r="C86" s="47"/>
      <c r="D86" s="47"/>
      <c r="E86" s="47"/>
      <c r="F86" s="47"/>
      <c r="G86" s="47"/>
      <c r="H86" s="47"/>
      <c r="I86" s="47"/>
      <c r="J86" s="49"/>
      <c r="K86" s="49"/>
      <c r="L86" s="50"/>
      <c r="M86" s="51"/>
      <c r="N86" s="2"/>
      <c r="O86" s="2"/>
      <c r="P86" s="6"/>
      <c r="Q86" s="46"/>
    </row>
    <row r="87" s="1" customFormat="1" spans="1:17">
      <c r="A87" s="2"/>
      <c r="B87" s="46"/>
      <c r="C87" s="47"/>
      <c r="D87" s="47"/>
      <c r="E87" s="47"/>
      <c r="F87" s="47"/>
      <c r="G87" s="47"/>
      <c r="H87" s="47"/>
      <c r="I87" s="47"/>
      <c r="J87" s="49"/>
      <c r="K87" s="49"/>
      <c r="L87" s="50"/>
      <c r="M87" s="51"/>
      <c r="N87" s="2"/>
      <c r="O87" s="2"/>
      <c r="P87" s="6"/>
      <c r="Q87" s="46"/>
    </row>
    <row r="88" s="1" customFormat="1" spans="1:17">
      <c r="A88" s="2"/>
      <c r="B88" s="46"/>
      <c r="C88" s="47"/>
      <c r="D88" s="47"/>
      <c r="E88" s="47"/>
      <c r="F88" s="47"/>
      <c r="G88" s="47"/>
      <c r="H88" s="47"/>
      <c r="I88" s="47"/>
      <c r="J88" s="49"/>
      <c r="K88" s="49"/>
      <c r="L88" s="50"/>
      <c r="M88" s="51"/>
      <c r="N88" s="2"/>
      <c r="O88" s="2"/>
      <c r="P88" s="6"/>
      <c r="Q88" s="46"/>
    </row>
    <row r="89" s="1" customFormat="1" spans="1:17">
      <c r="A89" s="2"/>
      <c r="B89" s="46"/>
      <c r="C89" s="47"/>
      <c r="D89" s="47"/>
      <c r="E89" s="47"/>
      <c r="F89" s="47"/>
      <c r="G89" s="47"/>
      <c r="H89" s="47"/>
      <c r="I89" s="47"/>
      <c r="J89" s="49"/>
      <c r="K89" s="49"/>
      <c r="L89" s="50"/>
      <c r="M89" s="51"/>
      <c r="N89" s="2"/>
      <c r="O89" s="2"/>
      <c r="P89" s="6"/>
      <c r="Q89" s="46"/>
    </row>
    <row r="90" s="1" customFormat="1" spans="1:17">
      <c r="A90" s="2"/>
      <c r="B90" s="46"/>
      <c r="C90" s="47"/>
      <c r="D90" s="47"/>
      <c r="E90" s="47"/>
      <c r="F90" s="47"/>
      <c r="G90" s="47"/>
      <c r="H90" s="47"/>
      <c r="I90" s="47"/>
      <c r="J90" s="49"/>
      <c r="K90" s="49"/>
      <c r="L90" s="50"/>
      <c r="M90" s="51"/>
      <c r="N90" s="2"/>
      <c r="O90" s="2"/>
      <c r="P90" s="6"/>
      <c r="Q90" s="46"/>
    </row>
    <row r="91" s="1" customFormat="1" spans="1:17">
      <c r="A91" s="2"/>
      <c r="B91" s="46"/>
      <c r="C91" s="47"/>
      <c r="D91" s="47"/>
      <c r="E91" s="47"/>
      <c r="F91" s="47"/>
      <c r="G91" s="47"/>
      <c r="H91" s="47"/>
      <c r="I91" s="47"/>
      <c r="J91" s="49"/>
      <c r="K91" s="49"/>
      <c r="L91" s="50"/>
      <c r="M91" s="51"/>
      <c r="N91" s="2"/>
      <c r="O91" s="2"/>
      <c r="P91" s="6"/>
      <c r="Q91" s="46"/>
    </row>
    <row r="92" s="1" customFormat="1" spans="1:17">
      <c r="A92" s="2"/>
      <c r="B92" s="46"/>
      <c r="C92" s="47"/>
      <c r="D92" s="47"/>
      <c r="E92" s="47"/>
      <c r="F92" s="47"/>
      <c r="G92" s="47"/>
      <c r="H92" s="47"/>
      <c r="I92" s="47"/>
      <c r="J92" s="49"/>
      <c r="K92" s="49"/>
      <c r="L92" s="50"/>
      <c r="M92" s="51"/>
      <c r="N92" s="2"/>
      <c r="O92" s="2"/>
      <c r="P92" s="6"/>
      <c r="Q92" s="46"/>
    </row>
    <row r="93" s="1" customFormat="1" spans="1:17">
      <c r="A93" s="2"/>
      <c r="B93" s="46"/>
      <c r="C93" s="47"/>
      <c r="D93" s="47"/>
      <c r="E93" s="47"/>
      <c r="F93" s="47"/>
      <c r="G93" s="47"/>
      <c r="H93" s="47"/>
      <c r="I93" s="47"/>
      <c r="J93" s="49"/>
      <c r="K93" s="49"/>
      <c r="L93" s="50"/>
      <c r="M93" s="51"/>
      <c r="N93" s="2"/>
      <c r="O93" s="2"/>
      <c r="P93" s="6"/>
      <c r="Q93" s="46"/>
    </row>
    <row r="94" s="1" customFormat="1" spans="1:17">
      <c r="A94" s="2"/>
      <c r="B94" s="46"/>
      <c r="C94" s="47"/>
      <c r="D94" s="47"/>
      <c r="E94" s="47"/>
      <c r="F94" s="47"/>
      <c r="G94" s="47"/>
      <c r="H94" s="47"/>
      <c r="I94" s="47"/>
      <c r="J94" s="49"/>
      <c r="K94" s="49"/>
      <c r="L94" s="50"/>
      <c r="M94" s="51"/>
      <c r="N94" s="2"/>
      <c r="O94" s="2"/>
      <c r="P94" s="6"/>
      <c r="Q94" s="46"/>
    </row>
    <row r="95" s="1" customFormat="1" spans="1:17">
      <c r="A95" s="2"/>
      <c r="B95" s="46"/>
      <c r="C95" s="47"/>
      <c r="D95" s="47"/>
      <c r="E95" s="47"/>
      <c r="F95" s="47"/>
      <c r="G95" s="47"/>
      <c r="H95" s="47"/>
      <c r="I95" s="47"/>
      <c r="J95" s="49"/>
      <c r="K95" s="49"/>
      <c r="L95" s="50"/>
      <c r="M95" s="51"/>
      <c r="N95" s="2"/>
      <c r="O95" s="2"/>
      <c r="P95" s="6"/>
      <c r="Q95" s="46"/>
    </row>
    <row r="96" s="1" customFormat="1" spans="1:17">
      <c r="A96" s="2"/>
      <c r="B96" s="46"/>
      <c r="C96" s="47"/>
      <c r="D96" s="47"/>
      <c r="E96" s="47"/>
      <c r="F96" s="47"/>
      <c r="G96" s="47"/>
      <c r="H96" s="47"/>
      <c r="I96" s="47"/>
      <c r="J96" s="49"/>
      <c r="K96" s="49"/>
      <c r="L96" s="50"/>
      <c r="M96" s="51"/>
      <c r="N96" s="2"/>
      <c r="O96" s="2"/>
      <c r="P96" s="6"/>
      <c r="Q96" s="46"/>
    </row>
    <row r="97" s="1" customFormat="1" spans="1:17">
      <c r="A97" s="2"/>
      <c r="B97" s="46"/>
      <c r="C97" s="47"/>
      <c r="D97" s="47"/>
      <c r="E97" s="47"/>
      <c r="F97" s="47"/>
      <c r="G97" s="47"/>
      <c r="H97" s="47"/>
      <c r="I97" s="47"/>
      <c r="J97" s="49"/>
      <c r="K97" s="49"/>
      <c r="L97" s="50"/>
      <c r="M97" s="51"/>
      <c r="N97" s="2"/>
      <c r="O97" s="2"/>
      <c r="P97" s="6"/>
      <c r="Q97" s="46"/>
    </row>
    <row r="98" s="1" customFormat="1" spans="1:17">
      <c r="A98" s="2"/>
      <c r="B98" s="46"/>
      <c r="C98" s="47"/>
      <c r="D98" s="47"/>
      <c r="E98" s="47"/>
      <c r="F98" s="47"/>
      <c r="G98" s="47"/>
      <c r="H98" s="47"/>
      <c r="I98" s="47"/>
      <c r="J98" s="49"/>
      <c r="K98" s="49"/>
      <c r="L98" s="50"/>
      <c r="M98" s="51"/>
      <c r="N98" s="2"/>
      <c r="O98" s="2"/>
      <c r="P98" s="6"/>
      <c r="Q98" s="46"/>
    </row>
    <row r="99" s="1" customFormat="1" spans="1:17">
      <c r="A99" s="2"/>
      <c r="B99" s="46"/>
      <c r="C99" s="47"/>
      <c r="D99" s="47"/>
      <c r="E99" s="47"/>
      <c r="F99" s="47"/>
      <c r="G99" s="47"/>
      <c r="H99" s="47"/>
      <c r="I99" s="47"/>
      <c r="J99" s="49"/>
      <c r="K99" s="49"/>
      <c r="L99" s="50"/>
      <c r="M99" s="51"/>
      <c r="N99" s="2"/>
      <c r="O99" s="2"/>
      <c r="P99" s="6"/>
      <c r="Q99" s="46"/>
    </row>
    <row r="100" s="1" customFormat="1" spans="1:17">
      <c r="A100" s="2"/>
      <c r="B100" s="46"/>
      <c r="C100" s="47"/>
      <c r="D100" s="47"/>
      <c r="E100" s="47"/>
      <c r="F100" s="47"/>
      <c r="G100" s="47"/>
      <c r="H100" s="47"/>
      <c r="I100" s="47"/>
      <c r="J100" s="49"/>
      <c r="K100" s="49"/>
      <c r="L100" s="50"/>
      <c r="M100" s="51"/>
      <c r="N100" s="2"/>
      <c r="O100" s="2"/>
      <c r="P100" s="6"/>
      <c r="Q100" s="46"/>
    </row>
    <row r="101" s="1" customFormat="1" spans="1:17">
      <c r="A101" s="2"/>
      <c r="B101" s="46"/>
      <c r="C101" s="47"/>
      <c r="D101" s="47"/>
      <c r="E101" s="47"/>
      <c r="F101" s="47"/>
      <c r="G101" s="47"/>
      <c r="H101" s="47"/>
      <c r="I101" s="47"/>
      <c r="J101" s="49"/>
      <c r="K101" s="49"/>
      <c r="L101" s="50"/>
      <c r="M101" s="51"/>
      <c r="N101" s="2"/>
      <c r="O101" s="2"/>
      <c r="P101" s="6"/>
      <c r="Q101" s="46"/>
    </row>
    <row r="102" s="1" customFormat="1" spans="1:17">
      <c r="A102" s="2"/>
      <c r="B102" s="46"/>
      <c r="C102" s="47"/>
      <c r="D102" s="47"/>
      <c r="E102" s="47"/>
      <c r="F102" s="47"/>
      <c r="G102" s="47"/>
      <c r="H102" s="47"/>
      <c r="I102" s="47"/>
      <c r="J102" s="49"/>
      <c r="K102" s="49"/>
      <c r="L102" s="50"/>
      <c r="M102" s="51"/>
      <c r="N102" s="2"/>
      <c r="O102" s="2"/>
      <c r="P102" s="6"/>
      <c r="Q102" s="46"/>
    </row>
    <row r="103" s="1" customFormat="1" spans="1:17">
      <c r="A103" s="2"/>
      <c r="B103" s="46"/>
      <c r="C103" s="47"/>
      <c r="D103" s="47"/>
      <c r="E103" s="47"/>
      <c r="F103" s="47"/>
      <c r="G103" s="47"/>
      <c r="H103" s="47"/>
      <c r="I103" s="47"/>
      <c r="J103" s="49"/>
      <c r="K103" s="49"/>
      <c r="L103" s="50"/>
      <c r="M103" s="51"/>
      <c r="N103" s="2"/>
      <c r="O103" s="2"/>
      <c r="P103" s="6"/>
      <c r="Q103" s="46"/>
    </row>
    <row r="104" s="1" customFormat="1" spans="1:17">
      <c r="A104" s="2"/>
      <c r="B104" s="46"/>
      <c r="C104" s="47"/>
      <c r="D104" s="47"/>
      <c r="E104" s="47"/>
      <c r="F104" s="47"/>
      <c r="G104" s="47"/>
      <c r="H104" s="47"/>
      <c r="I104" s="47"/>
      <c r="J104" s="49"/>
      <c r="K104" s="49"/>
      <c r="L104" s="50"/>
      <c r="M104" s="51"/>
      <c r="N104" s="2"/>
      <c r="O104" s="2"/>
      <c r="P104" s="6"/>
      <c r="Q104" s="46"/>
    </row>
    <row r="105" s="1" customFormat="1" spans="1:17">
      <c r="A105" s="2"/>
      <c r="B105" s="46"/>
      <c r="C105" s="47"/>
      <c r="D105" s="47"/>
      <c r="E105" s="47"/>
      <c r="F105" s="47"/>
      <c r="G105" s="47"/>
      <c r="H105" s="47"/>
      <c r="I105" s="47"/>
      <c r="J105" s="49"/>
      <c r="K105" s="49"/>
      <c r="L105" s="50"/>
      <c r="M105" s="51"/>
      <c r="N105" s="2"/>
      <c r="O105" s="2"/>
      <c r="P105" s="6"/>
      <c r="Q105" s="46"/>
    </row>
    <row r="106" s="1" customFormat="1" spans="1:17">
      <c r="A106" s="2"/>
      <c r="B106" s="46"/>
      <c r="C106" s="47"/>
      <c r="D106" s="47"/>
      <c r="E106" s="47"/>
      <c r="F106" s="47"/>
      <c r="G106" s="47"/>
      <c r="H106" s="47"/>
      <c r="I106" s="47"/>
      <c r="J106" s="49"/>
      <c r="K106" s="49"/>
      <c r="L106" s="50"/>
      <c r="M106" s="51"/>
      <c r="N106" s="2"/>
      <c r="O106" s="2"/>
      <c r="P106" s="6"/>
      <c r="Q106" s="46"/>
    </row>
    <row r="107" s="1" customFormat="1" spans="1:17">
      <c r="A107" s="2"/>
      <c r="B107" s="46"/>
      <c r="C107" s="47"/>
      <c r="D107" s="47"/>
      <c r="E107" s="47"/>
      <c r="F107" s="47"/>
      <c r="G107" s="47"/>
      <c r="H107" s="47"/>
      <c r="I107" s="47"/>
      <c r="J107" s="49"/>
      <c r="K107" s="49"/>
      <c r="L107" s="50"/>
      <c r="M107" s="51"/>
      <c r="N107" s="2"/>
      <c r="O107" s="2"/>
      <c r="P107" s="6"/>
      <c r="Q107" s="46"/>
    </row>
    <row r="108" s="1" customFormat="1" spans="1:17">
      <c r="A108" s="2"/>
      <c r="B108" s="46"/>
      <c r="C108" s="47"/>
      <c r="D108" s="47"/>
      <c r="E108" s="47"/>
      <c r="F108" s="47"/>
      <c r="G108" s="47"/>
      <c r="H108" s="47"/>
      <c r="I108" s="47"/>
      <c r="J108" s="49"/>
      <c r="K108" s="49"/>
      <c r="L108" s="50"/>
      <c r="M108" s="51"/>
      <c r="N108" s="2"/>
      <c r="O108" s="2"/>
      <c r="P108" s="6"/>
      <c r="Q108" s="46"/>
    </row>
    <row r="109" s="1" customFormat="1" spans="1:17">
      <c r="A109" s="2"/>
      <c r="B109" s="46"/>
      <c r="C109" s="47"/>
      <c r="D109" s="47"/>
      <c r="E109" s="47"/>
      <c r="F109" s="47"/>
      <c r="G109" s="47"/>
      <c r="H109" s="47"/>
      <c r="I109" s="47"/>
      <c r="J109" s="49"/>
      <c r="K109" s="49"/>
      <c r="L109" s="50"/>
      <c r="M109" s="51"/>
      <c r="N109" s="2"/>
      <c r="O109" s="2"/>
      <c r="P109" s="6"/>
      <c r="Q109" s="46"/>
    </row>
    <row r="110" s="1" customFormat="1" spans="1:17">
      <c r="A110" s="2"/>
      <c r="B110" s="46"/>
      <c r="C110" s="47"/>
      <c r="D110" s="47"/>
      <c r="E110" s="47"/>
      <c r="F110" s="47"/>
      <c r="G110" s="47"/>
      <c r="H110" s="47"/>
      <c r="I110" s="47"/>
      <c r="J110" s="49"/>
      <c r="K110" s="49"/>
      <c r="L110" s="50"/>
      <c r="M110" s="51"/>
      <c r="N110" s="2"/>
      <c r="O110" s="2"/>
      <c r="P110" s="6"/>
      <c r="Q110" s="46"/>
    </row>
    <row r="111" s="1" customFormat="1" spans="1:17">
      <c r="A111" s="2"/>
      <c r="B111" s="46"/>
      <c r="C111" s="47"/>
      <c r="D111" s="47"/>
      <c r="E111" s="47"/>
      <c r="F111" s="47"/>
      <c r="G111" s="47"/>
      <c r="H111" s="47"/>
      <c r="I111" s="47"/>
      <c r="J111" s="49"/>
      <c r="K111" s="49"/>
      <c r="L111" s="50"/>
      <c r="M111" s="51"/>
      <c r="N111" s="2"/>
      <c r="O111" s="2"/>
      <c r="P111" s="6"/>
      <c r="Q111" s="46"/>
    </row>
    <row r="112" s="1" customFormat="1" spans="1:17">
      <c r="A112" s="2"/>
      <c r="B112" s="46"/>
      <c r="C112" s="47"/>
      <c r="D112" s="47"/>
      <c r="E112" s="47"/>
      <c r="F112" s="47"/>
      <c r="G112" s="47"/>
      <c r="H112" s="47"/>
      <c r="I112" s="47"/>
      <c r="J112" s="49"/>
      <c r="K112" s="49"/>
      <c r="L112" s="50"/>
      <c r="M112" s="51"/>
      <c r="N112" s="2"/>
      <c r="O112" s="2"/>
      <c r="P112" s="6"/>
      <c r="Q112" s="46"/>
    </row>
    <row r="113" s="1" customFormat="1" spans="1:17">
      <c r="A113" s="2"/>
      <c r="B113" s="46"/>
      <c r="C113" s="47"/>
      <c r="D113" s="47"/>
      <c r="E113" s="47"/>
      <c r="F113" s="47"/>
      <c r="G113" s="47"/>
      <c r="H113" s="47"/>
      <c r="I113" s="47"/>
      <c r="J113" s="49"/>
      <c r="K113" s="49"/>
      <c r="L113" s="50"/>
      <c r="M113" s="51"/>
      <c r="N113" s="2"/>
      <c r="O113" s="2"/>
      <c r="P113" s="6"/>
      <c r="Q113" s="46"/>
    </row>
    <row r="114" s="1" customFormat="1" spans="1:17">
      <c r="A114" s="2"/>
      <c r="B114" s="46"/>
      <c r="C114" s="47"/>
      <c r="D114" s="47"/>
      <c r="E114" s="47"/>
      <c r="F114" s="47"/>
      <c r="G114" s="47"/>
      <c r="H114" s="47"/>
      <c r="I114" s="47"/>
      <c r="J114" s="49"/>
      <c r="K114" s="49"/>
      <c r="L114" s="50"/>
      <c r="M114" s="51"/>
      <c r="N114" s="2"/>
      <c r="O114" s="2"/>
      <c r="P114" s="6"/>
      <c r="Q114" s="46"/>
    </row>
    <row r="115" s="1" customFormat="1" spans="1:17">
      <c r="A115" s="2"/>
      <c r="B115" s="46"/>
      <c r="C115" s="47"/>
      <c r="D115" s="47"/>
      <c r="E115" s="47"/>
      <c r="F115" s="47"/>
      <c r="G115" s="47"/>
      <c r="H115" s="47"/>
      <c r="I115" s="47"/>
      <c r="J115" s="49"/>
      <c r="K115" s="49"/>
      <c r="L115" s="50"/>
      <c r="M115" s="51"/>
      <c r="N115" s="2"/>
      <c r="O115" s="2"/>
      <c r="P115" s="6"/>
      <c r="Q115" s="46"/>
    </row>
    <row r="116" s="1" customFormat="1" spans="1:17">
      <c r="A116" s="2"/>
      <c r="B116" s="46"/>
      <c r="C116" s="47"/>
      <c r="D116" s="47"/>
      <c r="E116" s="47"/>
      <c r="F116" s="47"/>
      <c r="G116" s="47"/>
      <c r="H116" s="47"/>
      <c r="I116" s="47"/>
      <c r="J116" s="49"/>
      <c r="K116" s="49"/>
      <c r="L116" s="50"/>
      <c r="M116" s="51"/>
      <c r="N116" s="2"/>
      <c r="O116" s="2"/>
      <c r="P116" s="6"/>
      <c r="Q116" s="46"/>
    </row>
    <row r="117" s="1" customFormat="1" spans="1:17">
      <c r="A117" s="2"/>
      <c r="B117" s="46"/>
      <c r="C117" s="47"/>
      <c r="D117" s="47"/>
      <c r="E117" s="47"/>
      <c r="F117" s="47"/>
      <c r="G117" s="47"/>
      <c r="H117" s="47"/>
      <c r="I117" s="47"/>
      <c r="J117" s="49"/>
      <c r="K117" s="49"/>
      <c r="L117" s="50"/>
      <c r="M117" s="51"/>
      <c r="N117" s="2"/>
      <c r="O117" s="2"/>
      <c r="P117" s="6"/>
      <c r="Q117" s="46"/>
    </row>
    <row r="118" s="1" customFormat="1" spans="1:17">
      <c r="A118" s="2"/>
      <c r="B118" s="46"/>
      <c r="C118" s="47"/>
      <c r="D118" s="47"/>
      <c r="E118" s="47"/>
      <c r="F118" s="47"/>
      <c r="G118" s="47"/>
      <c r="H118" s="47"/>
      <c r="I118" s="47"/>
      <c r="J118" s="49"/>
      <c r="K118" s="49"/>
      <c r="L118" s="50"/>
      <c r="M118" s="51"/>
      <c r="N118" s="2"/>
      <c r="O118" s="2"/>
      <c r="P118" s="6"/>
      <c r="Q118" s="46"/>
    </row>
    <row r="119" s="1" customFormat="1" spans="1:17">
      <c r="A119" s="2"/>
      <c r="B119" s="46"/>
      <c r="C119" s="47"/>
      <c r="D119" s="47"/>
      <c r="E119" s="47"/>
      <c r="F119" s="47"/>
      <c r="G119" s="47"/>
      <c r="H119" s="47"/>
      <c r="I119" s="47"/>
      <c r="J119" s="49"/>
      <c r="K119" s="49"/>
      <c r="L119" s="50"/>
      <c r="M119" s="51"/>
      <c r="N119" s="2"/>
      <c r="O119" s="2"/>
      <c r="P119" s="6"/>
      <c r="Q119" s="46"/>
    </row>
    <row r="120" s="1" customFormat="1" spans="1:17">
      <c r="A120" s="2"/>
      <c r="B120" s="46"/>
      <c r="C120" s="47"/>
      <c r="D120" s="47"/>
      <c r="E120" s="47"/>
      <c r="F120" s="47"/>
      <c r="G120" s="47"/>
      <c r="H120" s="47"/>
      <c r="I120" s="47"/>
      <c r="J120" s="49"/>
      <c r="K120" s="49"/>
      <c r="L120" s="50"/>
      <c r="M120" s="51"/>
      <c r="N120" s="2"/>
      <c r="O120" s="2"/>
      <c r="P120" s="6"/>
      <c r="Q120" s="46"/>
    </row>
    <row r="121" s="1" customFormat="1" spans="1:17">
      <c r="A121" s="2"/>
      <c r="B121" s="46"/>
      <c r="C121" s="47"/>
      <c r="D121" s="47"/>
      <c r="E121" s="47"/>
      <c r="F121" s="47"/>
      <c r="G121" s="47"/>
      <c r="H121" s="47"/>
      <c r="I121" s="47"/>
      <c r="J121" s="49"/>
      <c r="K121" s="49"/>
      <c r="L121" s="50"/>
      <c r="M121" s="51"/>
      <c r="N121" s="2"/>
      <c r="O121" s="2"/>
      <c r="P121" s="6"/>
      <c r="Q121" s="46"/>
    </row>
    <row r="122" s="1" customFormat="1" spans="1:17">
      <c r="A122" s="2"/>
      <c r="B122" s="46"/>
      <c r="C122" s="47"/>
      <c r="D122" s="47"/>
      <c r="E122" s="47"/>
      <c r="F122" s="47"/>
      <c r="G122" s="47"/>
      <c r="H122" s="47"/>
      <c r="I122" s="47"/>
      <c r="J122" s="49"/>
      <c r="K122" s="49"/>
      <c r="L122" s="50"/>
      <c r="M122" s="51"/>
      <c r="N122" s="2"/>
      <c r="O122" s="2"/>
      <c r="P122" s="6"/>
      <c r="Q122" s="46"/>
    </row>
    <row r="123" s="1" customFormat="1" spans="1:17">
      <c r="A123" s="2"/>
      <c r="B123" s="46"/>
      <c r="C123" s="47"/>
      <c r="D123" s="47"/>
      <c r="E123" s="47"/>
      <c r="F123" s="47"/>
      <c r="G123" s="47"/>
      <c r="H123" s="47"/>
      <c r="I123" s="47"/>
      <c r="J123" s="49"/>
      <c r="K123" s="49"/>
      <c r="L123" s="50"/>
      <c r="M123" s="51"/>
      <c r="N123" s="2"/>
      <c r="O123" s="2"/>
      <c r="P123" s="6"/>
      <c r="Q123" s="46"/>
    </row>
    <row r="124" s="1" customFormat="1" spans="1:17">
      <c r="A124" s="2"/>
      <c r="B124" s="46"/>
      <c r="C124" s="47"/>
      <c r="D124" s="47"/>
      <c r="E124" s="47"/>
      <c r="F124" s="47"/>
      <c r="G124" s="47"/>
      <c r="H124" s="47"/>
      <c r="I124" s="47"/>
      <c r="J124" s="49"/>
      <c r="K124" s="49"/>
      <c r="L124" s="50"/>
      <c r="M124" s="51"/>
      <c r="N124" s="2"/>
      <c r="O124" s="2"/>
      <c r="P124" s="6"/>
      <c r="Q124" s="46"/>
    </row>
    <row r="125" s="1" customFormat="1" spans="1:17">
      <c r="A125" s="2"/>
      <c r="B125" s="46"/>
      <c r="C125" s="47"/>
      <c r="D125" s="47"/>
      <c r="E125" s="47"/>
      <c r="F125" s="47"/>
      <c r="G125" s="47"/>
      <c r="H125" s="47"/>
      <c r="I125" s="47"/>
      <c r="J125" s="49"/>
      <c r="K125" s="49"/>
      <c r="L125" s="50"/>
      <c r="M125" s="51"/>
      <c r="N125" s="2"/>
      <c r="O125" s="2"/>
      <c r="P125" s="6"/>
      <c r="Q125" s="46"/>
    </row>
    <row r="126" s="1" customFormat="1" spans="1:17">
      <c r="A126" s="2"/>
      <c r="B126" s="46"/>
      <c r="C126" s="47"/>
      <c r="D126" s="47"/>
      <c r="E126" s="47"/>
      <c r="F126" s="47"/>
      <c r="G126" s="47"/>
      <c r="H126" s="47"/>
      <c r="I126" s="47"/>
      <c r="J126" s="49"/>
      <c r="K126" s="49"/>
      <c r="L126" s="50"/>
      <c r="M126" s="51"/>
      <c r="N126" s="2"/>
      <c r="O126" s="2"/>
      <c r="P126" s="6"/>
      <c r="Q126" s="46"/>
    </row>
    <row r="127" s="1" customFormat="1" spans="1:17">
      <c r="A127" s="2"/>
      <c r="B127" s="46"/>
      <c r="C127" s="47"/>
      <c r="D127" s="47"/>
      <c r="E127" s="47"/>
      <c r="F127" s="47"/>
      <c r="G127" s="47"/>
      <c r="H127" s="47"/>
      <c r="I127" s="47"/>
      <c r="J127" s="49"/>
      <c r="K127" s="49"/>
      <c r="L127" s="50"/>
      <c r="M127" s="51"/>
      <c r="N127" s="2"/>
      <c r="O127" s="2"/>
      <c r="P127" s="6"/>
      <c r="Q127" s="46"/>
    </row>
    <row r="128" s="1" customFormat="1" spans="1:17">
      <c r="A128" s="2"/>
      <c r="B128" s="46"/>
      <c r="C128" s="47"/>
      <c r="D128" s="47"/>
      <c r="E128" s="47"/>
      <c r="F128" s="47"/>
      <c r="G128" s="47"/>
      <c r="H128" s="47"/>
      <c r="I128" s="47"/>
      <c r="J128" s="49"/>
      <c r="K128" s="49"/>
      <c r="L128" s="50"/>
      <c r="M128" s="51"/>
      <c r="N128" s="2"/>
      <c r="O128" s="2"/>
      <c r="P128" s="6"/>
      <c r="Q128" s="46"/>
    </row>
    <row r="129" s="1" customFormat="1" spans="1:17">
      <c r="A129" s="2"/>
      <c r="B129" s="46"/>
      <c r="C129" s="47"/>
      <c r="D129" s="47"/>
      <c r="E129" s="47"/>
      <c r="F129" s="47"/>
      <c r="G129" s="47"/>
      <c r="H129" s="47"/>
      <c r="I129" s="47"/>
      <c r="J129" s="49"/>
      <c r="K129" s="49"/>
      <c r="L129" s="50"/>
      <c r="M129" s="51"/>
      <c r="N129" s="2"/>
      <c r="O129" s="2"/>
      <c r="P129" s="6"/>
      <c r="Q129" s="46"/>
    </row>
    <row r="130" s="1" customFormat="1" spans="1:17">
      <c r="A130" s="2"/>
      <c r="B130" s="46"/>
      <c r="C130" s="47"/>
      <c r="D130" s="47"/>
      <c r="E130" s="47"/>
      <c r="F130" s="47"/>
      <c r="G130" s="47"/>
      <c r="H130" s="47"/>
      <c r="I130" s="47"/>
      <c r="J130" s="49"/>
      <c r="K130" s="49"/>
      <c r="L130" s="50"/>
      <c r="M130" s="51"/>
      <c r="N130" s="2"/>
      <c r="O130" s="2"/>
      <c r="P130" s="6"/>
      <c r="Q130" s="46"/>
    </row>
    <row r="131" s="1" customFormat="1" spans="1:17">
      <c r="A131" s="2"/>
      <c r="B131" s="46"/>
      <c r="C131" s="47"/>
      <c r="D131" s="47"/>
      <c r="E131" s="47"/>
      <c r="F131" s="47"/>
      <c r="G131" s="47"/>
      <c r="H131" s="47"/>
      <c r="I131" s="47"/>
      <c r="J131" s="49"/>
      <c r="K131" s="49"/>
      <c r="L131" s="50"/>
      <c r="M131" s="51"/>
      <c r="N131" s="2"/>
      <c r="O131" s="2"/>
      <c r="P131" s="6"/>
      <c r="Q131" s="46"/>
    </row>
    <row r="132" s="1" customFormat="1" spans="1:17">
      <c r="A132" s="2"/>
      <c r="B132" s="46"/>
      <c r="C132" s="47"/>
      <c r="D132" s="47"/>
      <c r="E132" s="47"/>
      <c r="F132" s="47"/>
      <c r="G132" s="47"/>
      <c r="H132" s="47"/>
      <c r="I132" s="47"/>
      <c r="J132" s="49"/>
      <c r="K132" s="49"/>
      <c r="L132" s="50"/>
      <c r="M132" s="51"/>
      <c r="N132" s="2"/>
      <c r="O132" s="2"/>
      <c r="P132" s="6"/>
      <c r="Q132" s="46"/>
    </row>
    <row r="133" s="1" customFormat="1" spans="1:17">
      <c r="A133" s="2"/>
      <c r="B133" s="46"/>
      <c r="C133" s="47"/>
      <c r="D133" s="47"/>
      <c r="E133" s="47"/>
      <c r="F133" s="47"/>
      <c r="G133" s="47"/>
      <c r="H133" s="47"/>
      <c r="I133" s="47"/>
      <c r="J133" s="49"/>
      <c r="K133" s="49"/>
      <c r="L133" s="50"/>
      <c r="M133" s="51"/>
      <c r="N133" s="2"/>
      <c r="O133" s="2"/>
      <c r="P133" s="6"/>
      <c r="Q133" s="46"/>
    </row>
    <row r="134" s="1" customFormat="1" spans="1:17">
      <c r="A134" s="2"/>
      <c r="B134" s="46"/>
      <c r="C134" s="47"/>
      <c r="D134" s="47"/>
      <c r="E134" s="47"/>
      <c r="F134" s="47"/>
      <c r="G134" s="47"/>
      <c r="H134" s="47"/>
      <c r="I134" s="47"/>
      <c r="J134" s="49"/>
      <c r="K134" s="49"/>
      <c r="L134" s="50"/>
      <c r="M134" s="51"/>
      <c r="N134" s="2"/>
      <c r="O134" s="2"/>
      <c r="P134" s="6"/>
      <c r="Q134" s="46"/>
    </row>
    <row r="135" s="1" customFormat="1" spans="1:17">
      <c r="A135" s="2"/>
      <c r="B135" s="46"/>
      <c r="C135" s="47"/>
      <c r="D135" s="47"/>
      <c r="E135" s="47"/>
      <c r="F135" s="47"/>
      <c r="G135" s="47"/>
      <c r="H135" s="47"/>
      <c r="I135" s="47"/>
      <c r="J135" s="49"/>
      <c r="K135" s="49"/>
      <c r="L135" s="50"/>
      <c r="M135" s="51"/>
      <c r="N135" s="2"/>
      <c r="O135" s="2"/>
      <c r="P135" s="6"/>
      <c r="Q135" s="46"/>
    </row>
    <row r="136" s="1" customFormat="1" spans="1:17">
      <c r="A136" s="2"/>
      <c r="B136" s="46"/>
      <c r="C136" s="47"/>
      <c r="D136" s="47"/>
      <c r="E136" s="47"/>
      <c r="F136" s="47"/>
      <c r="G136" s="47"/>
      <c r="H136" s="47"/>
      <c r="I136" s="47"/>
      <c r="J136" s="49"/>
      <c r="K136" s="49"/>
      <c r="L136" s="50"/>
      <c r="M136" s="51"/>
      <c r="N136" s="2"/>
      <c r="O136" s="2"/>
      <c r="P136" s="6"/>
      <c r="Q136" s="46"/>
    </row>
    <row r="137" s="1" customFormat="1" spans="1:17">
      <c r="A137" s="2"/>
      <c r="B137" s="46"/>
      <c r="C137" s="47"/>
      <c r="D137" s="47"/>
      <c r="E137" s="47"/>
      <c r="F137" s="47"/>
      <c r="G137" s="47"/>
      <c r="H137" s="47"/>
      <c r="I137" s="47"/>
      <c r="J137" s="49"/>
      <c r="K137" s="49"/>
      <c r="L137" s="50"/>
      <c r="M137" s="51"/>
      <c r="N137" s="2"/>
      <c r="O137" s="2"/>
      <c r="P137" s="6"/>
      <c r="Q137" s="46"/>
    </row>
    <row r="138" s="1" customFormat="1" spans="1:17">
      <c r="A138" s="2"/>
      <c r="B138" s="46"/>
      <c r="C138" s="47"/>
      <c r="D138" s="47"/>
      <c r="E138" s="47"/>
      <c r="F138" s="47"/>
      <c r="G138" s="47"/>
      <c r="H138" s="47"/>
      <c r="I138" s="47"/>
      <c r="J138" s="49"/>
      <c r="K138" s="49"/>
      <c r="L138" s="50"/>
      <c r="M138" s="51"/>
      <c r="N138" s="2"/>
      <c r="O138" s="2"/>
      <c r="P138" s="6"/>
      <c r="Q138" s="46"/>
    </row>
    <row r="139" s="1" customFormat="1" spans="1:17">
      <c r="A139" s="2"/>
      <c r="B139" s="46"/>
      <c r="C139" s="47"/>
      <c r="D139" s="47"/>
      <c r="E139" s="47"/>
      <c r="F139" s="47"/>
      <c r="G139" s="47"/>
      <c r="H139" s="47"/>
      <c r="I139" s="47"/>
      <c r="J139" s="49"/>
      <c r="K139" s="49"/>
      <c r="L139" s="50"/>
      <c r="M139" s="51"/>
      <c r="N139" s="2"/>
      <c r="O139" s="2"/>
      <c r="P139" s="6"/>
      <c r="Q139" s="46"/>
    </row>
    <row r="140" s="1" customFormat="1" spans="1:17">
      <c r="A140" s="2"/>
      <c r="B140" s="46"/>
      <c r="C140" s="47"/>
      <c r="D140" s="47"/>
      <c r="E140" s="47"/>
      <c r="F140" s="47"/>
      <c r="G140" s="47"/>
      <c r="H140" s="47"/>
      <c r="I140" s="47"/>
      <c r="J140" s="49"/>
      <c r="K140" s="49"/>
      <c r="L140" s="50"/>
      <c r="M140" s="51"/>
      <c r="N140" s="2"/>
      <c r="O140" s="2"/>
      <c r="P140" s="6"/>
      <c r="Q140" s="46"/>
    </row>
    <row r="141" s="1" customFormat="1" spans="1:17">
      <c r="A141" s="2"/>
      <c r="B141" s="46"/>
      <c r="C141" s="47"/>
      <c r="D141" s="47"/>
      <c r="E141" s="47"/>
      <c r="F141" s="47"/>
      <c r="G141" s="47"/>
      <c r="H141" s="47"/>
      <c r="I141" s="47"/>
      <c r="J141" s="49"/>
      <c r="K141" s="49"/>
      <c r="L141" s="50"/>
      <c r="M141" s="51"/>
      <c r="N141" s="2"/>
      <c r="O141" s="2"/>
      <c r="P141" s="6"/>
      <c r="Q141" s="46"/>
    </row>
    <row r="142" s="1" customFormat="1" spans="1:17">
      <c r="A142" s="2"/>
      <c r="B142" s="46"/>
      <c r="C142" s="47"/>
      <c r="D142" s="47"/>
      <c r="E142" s="47"/>
      <c r="F142" s="47"/>
      <c r="G142" s="47"/>
      <c r="H142" s="47"/>
      <c r="I142" s="47"/>
      <c r="J142" s="49"/>
      <c r="K142" s="49"/>
      <c r="L142" s="50"/>
      <c r="M142" s="51"/>
      <c r="N142" s="2"/>
      <c r="O142" s="2"/>
      <c r="P142" s="6"/>
      <c r="Q142" s="46"/>
    </row>
    <row r="143" s="1" customFormat="1" spans="1:17">
      <c r="A143" s="2"/>
      <c r="B143" s="46"/>
      <c r="C143" s="47"/>
      <c r="D143" s="47"/>
      <c r="E143" s="47"/>
      <c r="F143" s="47"/>
      <c r="G143" s="47"/>
      <c r="H143" s="47"/>
      <c r="I143" s="47"/>
      <c r="J143" s="49"/>
      <c r="K143" s="49"/>
      <c r="L143" s="50"/>
      <c r="M143" s="51"/>
      <c r="N143" s="2"/>
      <c r="O143" s="2"/>
      <c r="P143" s="6"/>
      <c r="Q143" s="46"/>
    </row>
    <row r="144" s="1" customFormat="1" spans="1:17">
      <c r="A144" s="2"/>
      <c r="B144" s="46"/>
      <c r="C144" s="47"/>
      <c r="D144" s="47"/>
      <c r="E144" s="47"/>
      <c r="F144" s="47"/>
      <c r="G144" s="47"/>
      <c r="H144" s="47"/>
      <c r="I144" s="47"/>
      <c r="J144" s="49"/>
      <c r="K144" s="49"/>
      <c r="L144" s="50"/>
      <c r="M144" s="51"/>
      <c r="N144" s="2"/>
      <c r="O144" s="2"/>
      <c r="P144" s="6"/>
      <c r="Q144" s="46"/>
    </row>
    <row r="145" s="1" customFormat="1" spans="1:17">
      <c r="A145" s="2"/>
      <c r="B145" s="46"/>
      <c r="C145" s="47"/>
      <c r="D145" s="47"/>
      <c r="E145" s="47"/>
      <c r="F145" s="47"/>
      <c r="G145" s="47"/>
      <c r="H145" s="47"/>
      <c r="I145" s="47"/>
      <c r="J145" s="49"/>
      <c r="K145" s="49"/>
      <c r="L145" s="50"/>
      <c r="M145" s="51"/>
      <c r="N145" s="2"/>
      <c r="O145" s="2"/>
      <c r="P145" s="6"/>
      <c r="Q145" s="46"/>
    </row>
    <row r="146" s="1" customFormat="1" spans="1:17">
      <c r="A146" s="2"/>
      <c r="B146" s="46"/>
      <c r="C146" s="47"/>
      <c r="D146" s="47"/>
      <c r="E146" s="47"/>
      <c r="F146" s="47"/>
      <c r="G146" s="47"/>
      <c r="H146" s="47"/>
      <c r="I146" s="47"/>
      <c r="J146" s="49"/>
      <c r="K146" s="49"/>
      <c r="L146" s="50"/>
      <c r="M146" s="51"/>
      <c r="N146" s="2"/>
      <c r="O146" s="2"/>
      <c r="P146" s="6"/>
      <c r="Q146" s="46"/>
    </row>
    <row r="147" s="1" customFormat="1" spans="1:17">
      <c r="A147" s="2"/>
      <c r="B147" s="46"/>
      <c r="C147" s="47"/>
      <c r="D147" s="47"/>
      <c r="E147" s="47"/>
      <c r="F147" s="47"/>
      <c r="G147" s="47"/>
      <c r="H147" s="47"/>
      <c r="I147" s="47"/>
      <c r="J147" s="49"/>
      <c r="K147" s="49"/>
      <c r="L147" s="50"/>
      <c r="M147" s="51"/>
      <c r="N147" s="2"/>
      <c r="O147" s="2"/>
      <c r="P147" s="6"/>
      <c r="Q147" s="46"/>
    </row>
    <row r="148" s="1" customFormat="1" spans="1:17">
      <c r="A148" s="2"/>
      <c r="B148" s="46"/>
      <c r="C148" s="47"/>
      <c r="D148" s="47"/>
      <c r="E148" s="47"/>
      <c r="F148" s="47"/>
      <c r="G148" s="47"/>
      <c r="H148" s="47"/>
      <c r="I148" s="47"/>
      <c r="J148" s="49"/>
      <c r="K148" s="49"/>
      <c r="L148" s="50"/>
      <c r="M148" s="51"/>
      <c r="N148" s="2"/>
      <c r="O148" s="2"/>
      <c r="P148" s="6"/>
      <c r="Q148" s="46"/>
    </row>
    <row r="149" s="1" customFormat="1" spans="1:17">
      <c r="A149" s="2"/>
      <c r="B149" s="46"/>
      <c r="C149" s="47"/>
      <c r="D149" s="47"/>
      <c r="E149" s="47"/>
      <c r="F149" s="47"/>
      <c r="G149" s="47"/>
      <c r="H149" s="47"/>
      <c r="I149" s="47"/>
      <c r="J149" s="49"/>
      <c r="K149" s="49"/>
      <c r="L149" s="50"/>
      <c r="M149" s="51"/>
      <c r="N149" s="2"/>
      <c r="O149" s="2"/>
      <c r="P149" s="6"/>
      <c r="Q149" s="46"/>
    </row>
    <row r="150" s="1" customFormat="1" spans="1:17">
      <c r="A150" s="2"/>
      <c r="B150" s="46"/>
      <c r="C150" s="47"/>
      <c r="D150" s="47"/>
      <c r="E150" s="47"/>
      <c r="F150" s="47"/>
      <c r="G150" s="47"/>
      <c r="H150" s="47"/>
      <c r="I150" s="47"/>
      <c r="J150" s="49"/>
      <c r="K150" s="49"/>
      <c r="L150" s="50"/>
      <c r="M150" s="51"/>
      <c r="N150" s="2"/>
      <c r="O150" s="2"/>
      <c r="P150" s="6"/>
      <c r="Q150" s="46"/>
    </row>
    <row r="151" s="1" customFormat="1" spans="1:17">
      <c r="A151" s="2"/>
      <c r="B151" s="46"/>
      <c r="C151" s="47"/>
      <c r="D151" s="47"/>
      <c r="E151" s="47"/>
      <c r="F151" s="47"/>
      <c r="G151" s="47"/>
      <c r="H151" s="47"/>
      <c r="I151" s="47"/>
      <c r="J151" s="49"/>
      <c r="K151" s="49"/>
      <c r="L151" s="50"/>
      <c r="M151" s="51"/>
      <c r="N151" s="2"/>
      <c r="O151" s="2"/>
      <c r="P151" s="6"/>
      <c r="Q151" s="46"/>
    </row>
    <row r="152" s="1" customFormat="1" spans="1:17">
      <c r="A152" s="2"/>
      <c r="B152" s="46"/>
      <c r="C152" s="47"/>
      <c r="D152" s="47"/>
      <c r="E152" s="47"/>
      <c r="F152" s="47"/>
      <c r="G152" s="47"/>
      <c r="H152" s="47"/>
      <c r="I152" s="47"/>
      <c r="J152" s="49"/>
      <c r="K152" s="49"/>
      <c r="L152" s="50"/>
      <c r="M152" s="51"/>
      <c r="N152" s="2"/>
      <c r="O152" s="2"/>
      <c r="P152" s="6"/>
      <c r="Q152" s="46"/>
    </row>
    <row r="153" s="1" customFormat="1" spans="1:17">
      <c r="A153" s="2"/>
      <c r="B153" s="46"/>
      <c r="C153" s="47"/>
      <c r="D153" s="47"/>
      <c r="E153" s="47"/>
      <c r="F153" s="47"/>
      <c r="G153" s="47"/>
      <c r="H153" s="47"/>
      <c r="I153" s="47"/>
      <c r="J153" s="49"/>
      <c r="K153" s="49"/>
      <c r="L153" s="50"/>
      <c r="M153" s="51"/>
      <c r="N153" s="2"/>
      <c r="O153" s="2"/>
      <c r="P153" s="6"/>
      <c r="Q153" s="46"/>
    </row>
    <row r="154" s="1" customFormat="1" spans="1:17">
      <c r="A154" s="2"/>
      <c r="B154" s="46"/>
      <c r="C154" s="47"/>
      <c r="D154" s="47"/>
      <c r="E154" s="47"/>
      <c r="F154" s="47"/>
      <c r="G154" s="47"/>
      <c r="H154" s="47"/>
      <c r="I154" s="47"/>
      <c r="J154" s="49"/>
      <c r="K154" s="49"/>
      <c r="L154" s="50"/>
      <c r="M154" s="51"/>
      <c r="N154" s="2"/>
      <c r="O154" s="2"/>
      <c r="P154" s="6"/>
      <c r="Q154" s="46"/>
    </row>
    <row r="155" s="1" customFormat="1" spans="1:17">
      <c r="A155" s="2"/>
      <c r="B155" s="46"/>
      <c r="C155" s="47"/>
      <c r="D155" s="47"/>
      <c r="E155" s="47"/>
      <c r="F155" s="47"/>
      <c r="G155" s="47"/>
      <c r="H155" s="47"/>
      <c r="I155" s="47"/>
      <c r="J155" s="49"/>
      <c r="K155" s="49"/>
      <c r="L155" s="50"/>
      <c r="M155" s="51"/>
      <c r="N155" s="2"/>
      <c r="O155" s="2"/>
      <c r="P155" s="6"/>
      <c r="Q155" s="46"/>
    </row>
    <row r="156" s="1" customFormat="1" spans="1:17">
      <c r="A156" s="2"/>
      <c r="B156" s="46"/>
      <c r="C156" s="47"/>
      <c r="D156" s="47"/>
      <c r="E156" s="47"/>
      <c r="F156" s="47"/>
      <c r="G156" s="47"/>
      <c r="H156" s="47"/>
      <c r="I156" s="47"/>
      <c r="J156" s="49"/>
      <c r="K156" s="49"/>
      <c r="L156" s="50"/>
      <c r="M156" s="51"/>
      <c r="N156" s="2"/>
      <c r="O156" s="2"/>
      <c r="P156" s="6"/>
      <c r="Q156" s="46"/>
    </row>
    <row r="157" s="1" customFormat="1" spans="1:17">
      <c r="A157" s="2"/>
      <c r="B157" s="46"/>
      <c r="C157" s="47"/>
      <c r="D157" s="47"/>
      <c r="E157" s="47"/>
      <c r="F157" s="47"/>
      <c r="G157" s="47"/>
      <c r="H157" s="47"/>
      <c r="I157" s="47"/>
      <c r="J157" s="49"/>
      <c r="K157" s="49"/>
      <c r="L157" s="50"/>
      <c r="M157" s="51"/>
      <c r="N157" s="2"/>
      <c r="O157" s="2"/>
      <c r="P157" s="6"/>
      <c r="Q157" s="46"/>
    </row>
    <row r="158" s="1" customFormat="1" spans="1:17">
      <c r="A158" s="2"/>
      <c r="B158" s="46"/>
      <c r="C158" s="47"/>
      <c r="D158" s="47"/>
      <c r="E158" s="47"/>
      <c r="F158" s="47"/>
      <c r="G158" s="47"/>
      <c r="H158" s="47"/>
      <c r="I158" s="47"/>
      <c r="J158" s="49"/>
      <c r="K158" s="49"/>
      <c r="L158" s="50"/>
      <c r="M158" s="51"/>
      <c r="N158" s="2"/>
      <c r="O158" s="2"/>
      <c r="P158" s="6"/>
      <c r="Q158" s="46"/>
    </row>
    <row r="159" s="1" customFormat="1" spans="1:17">
      <c r="A159" s="2"/>
      <c r="B159" s="46"/>
      <c r="C159" s="47"/>
      <c r="D159" s="47"/>
      <c r="E159" s="47"/>
      <c r="F159" s="47"/>
      <c r="G159" s="47"/>
      <c r="H159" s="47"/>
      <c r="I159" s="47"/>
      <c r="J159" s="49"/>
      <c r="K159" s="49"/>
      <c r="L159" s="50"/>
      <c r="M159" s="51"/>
      <c r="N159" s="2"/>
      <c r="O159" s="2"/>
      <c r="P159" s="6"/>
      <c r="Q159" s="46"/>
    </row>
    <row r="160" s="1" customFormat="1" spans="1:17">
      <c r="A160" s="2"/>
      <c r="B160" s="46"/>
      <c r="C160" s="47"/>
      <c r="D160" s="47"/>
      <c r="E160" s="47"/>
      <c r="F160" s="47"/>
      <c r="G160" s="47"/>
      <c r="H160" s="47"/>
      <c r="I160" s="47"/>
      <c r="J160" s="49"/>
      <c r="K160" s="49"/>
      <c r="L160" s="50"/>
      <c r="M160" s="51"/>
      <c r="N160" s="2"/>
      <c r="O160" s="2"/>
      <c r="P160" s="6"/>
      <c r="Q160" s="46"/>
    </row>
    <row r="161" s="1" customFormat="1" spans="1:17">
      <c r="A161" s="2"/>
      <c r="B161" s="46"/>
      <c r="C161" s="47"/>
      <c r="D161" s="47"/>
      <c r="E161" s="47"/>
      <c r="F161" s="47"/>
      <c r="G161" s="47"/>
      <c r="H161" s="47"/>
      <c r="I161" s="47"/>
      <c r="J161" s="49"/>
      <c r="K161" s="49"/>
      <c r="L161" s="50"/>
      <c r="M161" s="51"/>
      <c r="N161" s="2"/>
      <c r="O161" s="2"/>
      <c r="P161" s="6"/>
      <c r="Q161" s="46"/>
    </row>
    <row r="162" s="1" customFormat="1" spans="1:17">
      <c r="A162" s="2"/>
      <c r="B162" s="46"/>
      <c r="C162" s="47"/>
      <c r="D162" s="47"/>
      <c r="E162" s="47"/>
      <c r="F162" s="47"/>
      <c r="G162" s="47"/>
      <c r="H162" s="47"/>
      <c r="I162" s="47"/>
      <c r="J162" s="49"/>
      <c r="K162" s="49"/>
      <c r="L162" s="50"/>
      <c r="M162" s="51"/>
      <c r="N162" s="2"/>
      <c r="O162" s="2"/>
      <c r="P162" s="6"/>
      <c r="Q162" s="46"/>
    </row>
    <row r="163" s="1" customFormat="1" spans="1:17">
      <c r="A163" s="2"/>
      <c r="B163" s="46"/>
      <c r="C163" s="47"/>
      <c r="D163" s="47"/>
      <c r="E163" s="47"/>
      <c r="F163" s="47"/>
      <c r="G163" s="47"/>
      <c r="H163" s="47"/>
      <c r="I163" s="47"/>
      <c r="J163" s="49"/>
      <c r="K163" s="49"/>
      <c r="L163" s="50"/>
      <c r="M163" s="51"/>
      <c r="N163" s="2"/>
      <c r="O163" s="2"/>
      <c r="P163" s="6"/>
      <c r="Q163" s="46"/>
    </row>
    <row r="164" s="1" customFormat="1" spans="1:17">
      <c r="A164" s="2"/>
      <c r="B164" s="46"/>
      <c r="C164" s="47"/>
      <c r="D164" s="47"/>
      <c r="E164" s="47"/>
      <c r="F164" s="47"/>
      <c r="G164" s="47"/>
      <c r="H164" s="47"/>
      <c r="I164" s="47"/>
      <c r="J164" s="49"/>
      <c r="K164" s="49"/>
      <c r="L164" s="50"/>
      <c r="M164" s="51"/>
      <c r="N164" s="2"/>
      <c r="O164" s="2"/>
      <c r="P164" s="6"/>
      <c r="Q164" s="46"/>
    </row>
    <row r="165" s="1" customFormat="1" spans="1:17">
      <c r="A165" s="2"/>
      <c r="B165" s="46"/>
      <c r="C165" s="47"/>
      <c r="D165" s="47"/>
      <c r="E165" s="47"/>
      <c r="F165" s="47"/>
      <c r="G165" s="47"/>
      <c r="H165" s="47"/>
      <c r="I165" s="47"/>
      <c r="J165" s="49"/>
      <c r="K165" s="49"/>
      <c r="L165" s="50"/>
      <c r="M165" s="51"/>
      <c r="N165" s="2"/>
      <c r="O165" s="2"/>
      <c r="P165" s="6"/>
      <c r="Q165" s="46"/>
    </row>
    <row r="166" s="1" customFormat="1" spans="1:17">
      <c r="A166" s="2"/>
      <c r="B166" s="46"/>
      <c r="C166" s="47"/>
      <c r="D166" s="47"/>
      <c r="E166" s="47"/>
      <c r="F166" s="47"/>
      <c r="G166" s="47"/>
      <c r="H166" s="47"/>
      <c r="I166" s="47"/>
      <c r="J166" s="49"/>
      <c r="K166" s="49"/>
      <c r="L166" s="50"/>
      <c r="M166" s="51"/>
      <c r="N166" s="2"/>
      <c r="O166" s="2"/>
      <c r="P166" s="6"/>
      <c r="Q166" s="46"/>
    </row>
    <row r="167" s="1" customFormat="1" spans="1:17">
      <c r="A167" s="2"/>
      <c r="B167" s="46"/>
      <c r="C167" s="47"/>
      <c r="D167" s="47"/>
      <c r="E167" s="47"/>
      <c r="F167" s="47"/>
      <c r="G167" s="47"/>
      <c r="H167" s="47"/>
      <c r="I167" s="47"/>
      <c r="J167" s="49"/>
      <c r="K167" s="49"/>
      <c r="L167" s="50"/>
      <c r="M167" s="51"/>
      <c r="N167" s="2"/>
      <c r="O167" s="2"/>
      <c r="P167" s="6"/>
      <c r="Q167" s="46"/>
    </row>
    <row r="168" s="1" customFormat="1" spans="1:17">
      <c r="A168" s="2"/>
      <c r="B168" s="46"/>
      <c r="C168" s="47"/>
      <c r="D168" s="47"/>
      <c r="E168" s="47"/>
      <c r="F168" s="47"/>
      <c r="G168" s="47"/>
      <c r="H168" s="47"/>
      <c r="I168" s="47"/>
      <c r="J168" s="49"/>
      <c r="K168" s="49"/>
      <c r="L168" s="50"/>
      <c r="M168" s="51"/>
      <c r="N168" s="2"/>
      <c r="O168" s="2"/>
      <c r="P168" s="6"/>
      <c r="Q168" s="46"/>
    </row>
    <row r="169" s="1" customFormat="1" spans="1:17">
      <c r="A169" s="2"/>
      <c r="B169" s="46"/>
      <c r="C169" s="47"/>
      <c r="D169" s="47"/>
      <c r="E169" s="47"/>
      <c r="F169" s="47"/>
      <c r="G169" s="47"/>
      <c r="H169" s="47"/>
      <c r="I169" s="47"/>
      <c r="J169" s="49"/>
      <c r="K169" s="49"/>
      <c r="L169" s="50"/>
      <c r="M169" s="51"/>
      <c r="N169" s="2"/>
      <c r="O169" s="2"/>
      <c r="P169" s="6"/>
      <c r="Q169" s="46"/>
    </row>
    <row r="170" s="1" customFormat="1" spans="1:17">
      <c r="A170" s="2"/>
      <c r="B170" s="46"/>
      <c r="C170" s="47"/>
      <c r="D170" s="47"/>
      <c r="E170" s="47"/>
      <c r="F170" s="47"/>
      <c r="G170" s="47"/>
      <c r="H170" s="47"/>
      <c r="I170" s="47"/>
      <c r="J170" s="49"/>
      <c r="K170" s="49"/>
      <c r="L170" s="50"/>
      <c r="M170" s="51"/>
      <c r="N170" s="2"/>
      <c r="O170" s="2"/>
      <c r="P170" s="6"/>
      <c r="Q170" s="46"/>
    </row>
    <row r="171" s="1" customFormat="1" spans="1:17">
      <c r="A171" s="2"/>
      <c r="B171" s="46"/>
      <c r="C171" s="47"/>
      <c r="D171" s="47"/>
      <c r="E171" s="47"/>
      <c r="F171" s="47"/>
      <c r="G171" s="47"/>
      <c r="H171" s="47"/>
      <c r="I171" s="47"/>
      <c r="J171" s="49"/>
      <c r="K171" s="49"/>
      <c r="L171" s="50"/>
      <c r="M171" s="51"/>
      <c r="N171" s="2"/>
      <c r="O171" s="2"/>
      <c r="P171" s="6"/>
      <c r="Q171" s="46"/>
    </row>
    <row r="172" s="1" customFormat="1" spans="1:17">
      <c r="A172" s="2"/>
      <c r="B172" s="46"/>
      <c r="C172" s="47"/>
      <c r="D172" s="47"/>
      <c r="E172" s="47"/>
      <c r="F172" s="47"/>
      <c r="G172" s="47"/>
      <c r="H172" s="47"/>
      <c r="I172" s="47"/>
      <c r="J172" s="49"/>
      <c r="K172" s="49"/>
      <c r="L172" s="50"/>
      <c r="M172" s="51"/>
      <c r="N172" s="2"/>
      <c r="O172" s="2"/>
      <c r="P172" s="6"/>
      <c r="Q172" s="46"/>
    </row>
    <row r="173" s="1" customFormat="1" spans="1:17">
      <c r="A173" s="2"/>
      <c r="B173" s="46"/>
      <c r="C173" s="47"/>
      <c r="D173" s="47"/>
      <c r="E173" s="47"/>
      <c r="F173" s="47"/>
      <c r="G173" s="47"/>
      <c r="H173" s="47"/>
      <c r="I173" s="47"/>
      <c r="J173" s="49"/>
      <c r="K173" s="49"/>
      <c r="L173" s="50"/>
      <c r="M173" s="51"/>
      <c r="N173" s="2"/>
      <c r="O173" s="2"/>
      <c r="P173" s="6"/>
      <c r="Q173" s="46"/>
    </row>
    <row r="174" s="1" customFormat="1" spans="1:17">
      <c r="A174" s="2"/>
      <c r="B174" s="46"/>
      <c r="C174" s="47"/>
      <c r="D174" s="47"/>
      <c r="E174" s="47"/>
      <c r="F174" s="47"/>
      <c r="G174" s="47"/>
      <c r="H174" s="47"/>
      <c r="I174" s="47"/>
      <c r="J174" s="49"/>
      <c r="K174" s="49"/>
      <c r="L174" s="50"/>
      <c r="M174" s="51"/>
      <c r="N174" s="2"/>
      <c r="O174" s="2"/>
      <c r="P174" s="6"/>
      <c r="Q174" s="46"/>
    </row>
    <row r="175" s="1" customFormat="1" spans="1:17">
      <c r="A175" s="2"/>
      <c r="B175" s="46"/>
      <c r="C175" s="47"/>
      <c r="D175" s="47"/>
      <c r="E175" s="47"/>
      <c r="F175" s="47"/>
      <c r="G175" s="47"/>
      <c r="H175" s="47"/>
      <c r="I175" s="47"/>
      <c r="J175" s="49"/>
      <c r="K175" s="49"/>
      <c r="L175" s="50"/>
      <c r="M175" s="51"/>
      <c r="N175" s="2"/>
      <c r="O175" s="2"/>
      <c r="P175" s="6"/>
      <c r="Q175" s="46"/>
    </row>
    <row r="176" s="1" customFormat="1" spans="1:17">
      <c r="A176" s="2"/>
      <c r="B176" s="46"/>
      <c r="C176" s="47"/>
      <c r="D176" s="47"/>
      <c r="E176" s="47"/>
      <c r="F176" s="47"/>
      <c r="G176" s="47"/>
      <c r="H176" s="47"/>
      <c r="I176" s="47"/>
      <c r="J176" s="49"/>
      <c r="K176" s="49"/>
      <c r="L176" s="50"/>
      <c r="M176" s="51"/>
      <c r="N176" s="2"/>
      <c r="O176" s="2"/>
      <c r="P176" s="6"/>
      <c r="Q176" s="46"/>
    </row>
    <row r="177" s="1" customFormat="1" spans="1:17">
      <c r="A177" s="2"/>
      <c r="B177" s="46"/>
      <c r="C177" s="47"/>
      <c r="D177" s="47"/>
      <c r="E177" s="47"/>
      <c r="F177" s="47"/>
      <c r="G177" s="47"/>
      <c r="H177" s="47"/>
      <c r="I177" s="47"/>
      <c r="J177" s="49"/>
      <c r="K177" s="49"/>
      <c r="L177" s="50"/>
      <c r="M177" s="51"/>
      <c r="N177" s="2"/>
      <c r="O177" s="2"/>
      <c r="P177" s="6"/>
      <c r="Q177" s="46"/>
    </row>
    <row r="178" s="1" customFormat="1" spans="1:17">
      <c r="A178" s="2"/>
      <c r="B178" s="46"/>
      <c r="C178" s="47"/>
      <c r="D178" s="47"/>
      <c r="E178" s="47"/>
      <c r="F178" s="47"/>
      <c r="G178" s="47"/>
      <c r="H178" s="47"/>
      <c r="I178" s="47"/>
      <c r="J178" s="49"/>
      <c r="K178" s="49"/>
      <c r="L178" s="50"/>
      <c r="M178" s="51"/>
      <c r="N178" s="2"/>
      <c r="O178" s="2"/>
      <c r="P178" s="6"/>
      <c r="Q178" s="46"/>
    </row>
    <row r="179" s="1" customFormat="1" spans="1:17">
      <c r="A179" s="2"/>
      <c r="B179" s="46"/>
      <c r="C179" s="47"/>
      <c r="D179" s="47"/>
      <c r="E179" s="47"/>
      <c r="F179" s="47"/>
      <c r="G179" s="47"/>
      <c r="H179" s="47"/>
      <c r="I179" s="47"/>
      <c r="J179" s="49"/>
      <c r="K179" s="49"/>
      <c r="L179" s="50"/>
      <c r="M179" s="51"/>
      <c r="N179" s="2"/>
      <c r="O179" s="2"/>
      <c r="P179" s="6"/>
      <c r="Q179" s="46"/>
    </row>
    <row r="180" s="1" customFormat="1" spans="1:17">
      <c r="A180" s="2"/>
      <c r="B180" s="46"/>
      <c r="C180" s="47"/>
      <c r="D180" s="47"/>
      <c r="E180" s="47"/>
      <c r="F180" s="47"/>
      <c r="G180" s="47"/>
      <c r="H180" s="47"/>
      <c r="I180" s="47"/>
      <c r="J180" s="49"/>
      <c r="K180" s="49"/>
      <c r="L180" s="50"/>
      <c r="M180" s="51"/>
      <c r="N180" s="2"/>
      <c r="O180" s="2"/>
      <c r="P180" s="6"/>
      <c r="Q180" s="46"/>
    </row>
    <row r="181" s="1" customFormat="1" spans="1:17">
      <c r="A181" s="2"/>
      <c r="B181" s="46"/>
      <c r="C181" s="47"/>
      <c r="D181" s="47"/>
      <c r="E181" s="47"/>
      <c r="F181" s="47"/>
      <c r="G181" s="47"/>
      <c r="H181" s="47"/>
      <c r="I181" s="47"/>
      <c r="J181" s="49"/>
      <c r="K181" s="49"/>
      <c r="L181" s="50"/>
      <c r="M181" s="51"/>
      <c r="N181" s="2"/>
      <c r="O181" s="2"/>
      <c r="P181" s="6"/>
      <c r="Q181" s="46"/>
    </row>
    <row r="182" s="1" customFormat="1" spans="1:17">
      <c r="A182" s="2"/>
      <c r="B182" s="46"/>
      <c r="C182" s="47"/>
      <c r="D182" s="47"/>
      <c r="E182" s="47"/>
      <c r="F182" s="47"/>
      <c r="G182" s="47"/>
      <c r="H182" s="47"/>
      <c r="I182" s="47"/>
      <c r="J182" s="49"/>
      <c r="K182" s="49"/>
      <c r="L182" s="50"/>
      <c r="M182" s="51"/>
      <c r="N182" s="2"/>
      <c r="O182" s="2"/>
      <c r="P182" s="6"/>
      <c r="Q182" s="46"/>
    </row>
    <row r="183" s="1" customFormat="1" spans="1:17">
      <c r="A183" s="2"/>
      <c r="B183" s="46"/>
      <c r="C183" s="47"/>
      <c r="D183" s="47"/>
      <c r="E183" s="47"/>
      <c r="F183" s="47"/>
      <c r="G183" s="47"/>
      <c r="H183" s="47"/>
      <c r="I183" s="47"/>
      <c r="J183" s="49"/>
      <c r="K183" s="49"/>
      <c r="L183" s="50"/>
      <c r="M183" s="51"/>
      <c r="N183" s="2"/>
      <c r="O183" s="2"/>
      <c r="P183" s="6"/>
      <c r="Q183" s="46"/>
    </row>
    <row r="184" s="1" customFormat="1" spans="1:17">
      <c r="A184" s="2"/>
      <c r="B184" s="46"/>
      <c r="C184" s="47"/>
      <c r="D184" s="47"/>
      <c r="E184" s="47"/>
      <c r="F184" s="47"/>
      <c r="G184" s="47"/>
      <c r="H184" s="47"/>
      <c r="I184" s="47"/>
      <c r="J184" s="49"/>
      <c r="K184" s="49"/>
      <c r="L184" s="50"/>
      <c r="M184" s="51"/>
      <c r="N184" s="2"/>
      <c r="O184" s="2"/>
      <c r="P184" s="6"/>
      <c r="Q184" s="46"/>
    </row>
    <row r="185" s="1" customFormat="1" spans="1:17">
      <c r="A185" s="2"/>
      <c r="B185" s="46"/>
      <c r="C185" s="47"/>
      <c r="D185" s="47"/>
      <c r="E185" s="47"/>
      <c r="F185" s="47"/>
      <c r="G185" s="47"/>
      <c r="H185" s="47"/>
      <c r="I185" s="47"/>
      <c r="J185" s="49"/>
      <c r="K185" s="49"/>
      <c r="L185" s="50"/>
      <c r="M185" s="51"/>
      <c r="N185" s="2"/>
      <c r="O185" s="2"/>
      <c r="P185" s="6"/>
      <c r="Q185" s="46"/>
    </row>
    <row r="186" s="1" customFormat="1" spans="1:17">
      <c r="A186" s="2"/>
      <c r="B186" s="46"/>
      <c r="C186" s="47"/>
      <c r="D186" s="47"/>
      <c r="E186" s="47"/>
      <c r="F186" s="47"/>
      <c r="G186" s="47"/>
      <c r="H186" s="47"/>
      <c r="I186" s="47"/>
      <c r="J186" s="49"/>
      <c r="K186" s="49"/>
      <c r="L186" s="50"/>
      <c r="M186" s="51"/>
      <c r="N186" s="2"/>
      <c r="O186" s="2"/>
      <c r="P186" s="6"/>
      <c r="Q186" s="46"/>
    </row>
    <row r="187" s="1" customFormat="1" spans="1:17">
      <c r="A187" s="2"/>
      <c r="B187" s="46"/>
      <c r="C187" s="47"/>
      <c r="D187" s="47"/>
      <c r="E187" s="47"/>
      <c r="F187" s="47"/>
      <c r="G187" s="47"/>
      <c r="H187" s="47"/>
      <c r="I187" s="47"/>
      <c r="J187" s="49"/>
      <c r="K187" s="49"/>
      <c r="L187" s="50"/>
      <c r="M187" s="51"/>
      <c r="N187" s="2"/>
      <c r="O187" s="2"/>
      <c r="P187" s="6"/>
      <c r="Q187" s="46"/>
    </row>
    <row r="188" s="1" customFormat="1" spans="1:17">
      <c r="A188" s="2"/>
      <c r="B188" s="46"/>
      <c r="C188" s="47"/>
      <c r="D188" s="47"/>
      <c r="E188" s="47"/>
      <c r="F188" s="47"/>
      <c r="G188" s="47"/>
      <c r="H188" s="47"/>
      <c r="I188" s="47"/>
      <c r="J188" s="49"/>
      <c r="K188" s="49"/>
      <c r="L188" s="50"/>
      <c r="M188" s="51"/>
      <c r="N188" s="2"/>
      <c r="O188" s="2"/>
      <c r="P188" s="6"/>
      <c r="Q188" s="46"/>
    </row>
    <row r="189" s="1" customFormat="1" spans="1:17">
      <c r="A189" s="2"/>
      <c r="B189" s="46"/>
      <c r="C189" s="47"/>
      <c r="D189" s="47"/>
      <c r="E189" s="47"/>
      <c r="F189" s="47"/>
      <c r="G189" s="47"/>
      <c r="H189" s="47"/>
      <c r="I189" s="47"/>
      <c r="J189" s="49"/>
      <c r="K189" s="49"/>
      <c r="L189" s="50"/>
      <c r="M189" s="51"/>
      <c r="N189" s="2"/>
      <c r="O189" s="2"/>
      <c r="P189" s="6"/>
      <c r="Q189" s="46"/>
    </row>
    <row r="190" s="1" customFormat="1" spans="1:17">
      <c r="A190" s="2"/>
      <c r="B190" s="46"/>
      <c r="C190" s="47"/>
      <c r="D190" s="47"/>
      <c r="E190" s="47"/>
      <c r="F190" s="47"/>
      <c r="G190" s="47"/>
      <c r="H190" s="47"/>
      <c r="I190" s="47"/>
      <c r="J190" s="49"/>
      <c r="K190" s="49"/>
      <c r="L190" s="50"/>
      <c r="M190" s="51"/>
      <c r="N190" s="2"/>
      <c r="O190" s="2"/>
      <c r="P190" s="6"/>
      <c r="Q190" s="46"/>
    </row>
    <row r="191" s="1" customFormat="1" spans="1:17">
      <c r="A191" s="2"/>
      <c r="B191" s="46"/>
      <c r="C191" s="47"/>
      <c r="D191" s="47"/>
      <c r="E191" s="47"/>
      <c r="F191" s="47"/>
      <c r="G191" s="47"/>
      <c r="H191" s="47"/>
      <c r="I191" s="47"/>
      <c r="J191" s="49"/>
      <c r="K191" s="49"/>
      <c r="L191" s="50"/>
      <c r="M191" s="51"/>
      <c r="N191" s="2"/>
      <c r="O191" s="2"/>
      <c r="P191" s="6"/>
      <c r="Q191" s="46"/>
    </row>
    <row r="192" s="1" customFormat="1" spans="1:17">
      <c r="A192" s="2"/>
      <c r="B192" s="46"/>
      <c r="C192" s="47"/>
      <c r="D192" s="47"/>
      <c r="E192" s="47"/>
      <c r="F192" s="47"/>
      <c r="G192" s="47"/>
      <c r="H192" s="47"/>
      <c r="I192" s="47"/>
      <c r="J192" s="49"/>
      <c r="K192" s="49"/>
      <c r="L192" s="50"/>
      <c r="M192" s="51"/>
      <c r="N192" s="2"/>
      <c r="O192" s="2"/>
      <c r="P192" s="6"/>
      <c r="Q192" s="46"/>
    </row>
    <row r="193" s="1" customFormat="1" spans="1:17">
      <c r="A193" s="2"/>
      <c r="B193" s="46"/>
      <c r="C193" s="47"/>
      <c r="D193" s="47"/>
      <c r="E193" s="47"/>
      <c r="F193" s="47"/>
      <c r="G193" s="47"/>
      <c r="H193" s="47"/>
      <c r="I193" s="47"/>
      <c r="J193" s="49"/>
      <c r="K193" s="49"/>
      <c r="L193" s="50"/>
      <c r="M193" s="51"/>
      <c r="N193" s="2"/>
      <c r="O193" s="2"/>
      <c r="P193" s="6"/>
      <c r="Q193" s="46"/>
    </row>
    <row r="194" s="1" customFormat="1" spans="1:17">
      <c r="A194" s="2"/>
      <c r="B194" s="46"/>
      <c r="C194" s="47"/>
      <c r="D194" s="47"/>
      <c r="E194" s="47"/>
      <c r="F194" s="47"/>
      <c r="G194" s="47"/>
      <c r="H194" s="47"/>
      <c r="I194" s="47"/>
      <c r="J194" s="49"/>
      <c r="K194" s="49"/>
      <c r="L194" s="50"/>
      <c r="M194" s="51"/>
      <c r="N194" s="2"/>
      <c r="O194" s="2"/>
      <c r="P194" s="6"/>
      <c r="Q194" s="46"/>
    </row>
    <row r="195" s="1" customFormat="1" spans="1:17">
      <c r="A195" s="2"/>
      <c r="B195" s="46"/>
      <c r="C195" s="47"/>
      <c r="D195" s="47"/>
      <c r="E195" s="47"/>
      <c r="F195" s="47"/>
      <c r="G195" s="47"/>
      <c r="H195" s="47"/>
      <c r="I195" s="47"/>
      <c r="J195" s="49"/>
      <c r="K195" s="49"/>
      <c r="L195" s="50"/>
      <c r="M195" s="51"/>
      <c r="N195" s="2"/>
      <c r="O195" s="2"/>
      <c r="P195" s="6"/>
      <c r="Q195" s="46"/>
    </row>
    <row r="196" s="1" customFormat="1" spans="1:17">
      <c r="A196" s="2"/>
      <c r="B196" s="46"/>
      <c r="C196" s="47"/>
      <c r="D196" s="47"/>
      <c r="E196" s="47"/>
      <c r="F196" s="47"/>
      <c r="G196" s="47"/>
      <c r="H196" s="47"/>
      <c r="I196" s="47"/>
      <c r="J196" s="49"/>
      <c r="K196" s="49"/>
      <c r="L196" s="50"/>
      <c r="M196" s="51"/>
      <c r="N196" s="2"/>
      <c r="O196" s="2"/>
      <c r="P196" s="6"/>
      <c r="Q196" s="46"/>
    </row>
    <row r="197" s="1" customFormat="1" spans="1:17">
      <c r="A197" s="2"/>
      <c r="B197" s="46"/>
      <c r="C197" s="47"/>
      <c r="D197" s="47"/>
      <c r="E197" s="47"/>
      <c r="F197" s="47"/>
      <c r="G197" s="47"/>
      <c r="H197" s="47"/>
      <c r="I197" s="47"/>
      <c r="J197" s="49"/>
      <c r="K197" s="49"/>
      <c r="L197" s="50"/>
      <c r="M197" s="51"/>
      <c r="N197" s="2"/>
      <c r="O197" s="2"/>
      <c r="P197" s="6"/>
      <c r="Q197" s="46"/>
    </row>
    <row r="198" s="1" customFormat="1" spans="1:17">
      <c r="A198" s="2"/>
      <c r="B198" s="46"/>
      <c r="C198" s="47"/>
      <c r="D198" s="47"/>
      <c r="E198" s="47"/>
      <c r="F198" s="47"/>
      <c r="G198" s="47"/>
      <c r="H198" s="47"/>
      <c r="I198" s="47"/>
      <c r="J198" s="49"/>
      <c r="K198" s="49"/>
      <c r="L198" s="50"/>
      <c r="M198" s="51"/>
      <c r="N198" s="2"/>
      <c r="O198" s="2"/>
      <c r="P198" s="6"/>
      <c r="Q198" s="46"/>
    </row>
    <row r="199" s="1" customFormat="1" spans="1:17">
      <c r="A199" s="2"/>
      <c r="B199" s="46"/>
      <c r="C199" s="47"/>
      <c r="D199" s="47"/>
      <c r="E199" s="47"/>
      <c r="F199" s="47"/>
      <c r="G199" s="47"/>
      <c r="H199" s="47"/>
      <c r="I199" s="47"/>
      <c r="J199" s="49"/>
      <c r="K199" s="49"/>
      <c r="L199" s="50"/>
      <c r="M199" s="51"/>
      <c r="N199" s="2"/>
      <c r="O199" s="2"/>
      <c r="P199" s="6"/>
      <c r="Q199" s="46"/>
    </row>
    <row r="200" s="1" customFormat="1" spans="1:17">
      <c r="A200" s="2"/>
      <c r="B200" s="46"/>
      <c r="C200" s="47"/>
      <c r="D200" s="47"/>
      <c r="E200" s="47"/>
      <c r="F200" s="47"/>
      <c r="G200" s="47"/>
      <c r="H200" s="47"/>
      <c r="I200" s="47"/>
      <c r="J200" s="49"/>
      <c r="K200" s="49"/>
      <c r="L200" s="50"/>
      <c r="M200" s="51"/>
      <c r="N200" s="2"/>
      <c r="O200" s="2"/>
      <c r="P200" s="6"/>
      <c r="Q200" s="46"/>
    </row>
    <row r="201" s="1" customFormat="1" spans="1:17">
      <c r="A201" s="2"/>
      <c r="B201" s="46"/>
      <c r="C201" s="47"/>
      <c r="D201" s="47"/>
      <c r="E201" s="47"/>
      <c r="F201" s="47"/>
      <c r="G201" s="47"/>
      <c r="H201" s="47"/>
      <c r="I201" s="47"/>
      <c r="J201" s="49"/>
      <c r="K201" s="49"/>
      <c r="L201" s="50"/>
      <c r="M201" s="51"/>
      <c r="N201" s="2"/>
      <c r="O201" s="2"/>
      <c r="P201" s="6"/>
      <c r="Q201" s="46"/>
    </row>
  </sheetData>
  <mergeCells count="2">
    <mergeCell ref="B1:J1"/>
    <mergeCell ref="S1:V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人员册</vt:lpstr>
      <vt:lpstr>实习期</vt:lpstr>
      <vt:lpstr>离职人员</vt:lpstr>
      <vt:lpstr>年假</vt:lpstr>
      <vt:lpstr>平台面试</vt:lpstr>
      <vt:lpstr>年假计算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2023-05-09T19:02:00Z</dcterms:created>
  <dcterms:modified xsi:type="dcterms:W3CDTF">2024-09-18T01:17:45Z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C7E20C0EFA79406796585D539C38AD03_12</vt:lpwstr>
  </property>
  <property fmtid="{D5CDD505-2E9C-101B-9397-08002B2CF9AE}" pid="4" name="KSOProductBuildVer">
    <vt:lpwstr>2052-11.1.0.10314</vt:lpwstr>
  </property>
</Properties>
</file>