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工作量登记" sheetId="1" r:id="rId1"/>
    <sheet name="实习生1" sheetId="3" r:id="rId2"/>
    <sheet name="Sheet1" sheetId="4" r:id="rId3"/>
    <sheet name="鬰" sheetId="2" state="hidden" r:id="rId4"/>
  </sheets>
  <externalReferences>
    <externalReference r:id="rId5"/>
  </externalReferences>
  <definedNames>
    <definedName name="_xlnm._FilterDatabase" localSheetId="0" hidden="1">工作量登记!$A$1:$S$74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JJWF</author>
    <author>User</author>
  </authors>
  <commentLis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当月入职，绩效统一25号发放！</t>
        </r>
      </text>
    </comment>
    <comment ref="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评估费直接并入整体总收入，由于费用较少影响可忽略不计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请勿随意修改公式</t>
        </r>
      </text>
    </comment>
    <comment ref="N3" authorId="1">
      <text>
        <r>
          <rPr>
            <b/>
            <sz val="9"/>
            <rFont val="宋体"/>
            <charset val="134"/>
          </rPr>
          <t>JJWF:</t>
        </r>
        <r>
          <rPr>
            <sz val="9"/>
            <rFont val="宋体"/>
            <charset val="134"/>
          </rPr>
          <t xml:space="preserve">
或者bid合在一起违规治疗</t>
        </r>
      </text>
    </comment>
    <comment ref="B4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5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7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8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9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10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11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12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13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22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3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4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25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康复治疗士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中级</t>
        </r>
      </text>
    </comment>
    <comment ref="B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</t>
        </r>
      </text>
    </comment>
    <comment ref="B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51" authorId="1">
      <text>
        <r>
          <rPr>
            <b/>
            <sz val="9"/>
            <rFont val="宋体"/>
            <charset val="134"/>
          </rPr>
          <t>JJWF:</t>
        </r>
        <r>
          <rPr>
            <sz val="9"/>
            <rFont val="宋体"/>
            <charset val="134"/>
          </rPr>
          <t xml:space="preserve">
师</t>
        </r>
      </text>
    </comment>
  </commentList>
</comments>
</file>

<file path=xl/comments2.xml><?xml version="1.0" encoding="utf-8"?>
<comments xmlns="http://schemas.openxmlformats.org/spreadsheetml/2006/main">
  <authors>
    <author>User</author>
    <author>Administrator</author>
    <author>ywk</author>
  </authors>
  <commentList>
    <comment ref="B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7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1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11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12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13" authorId="2">
      <text>
        <r>
          <rPr>
            <b/>
            <sz val="9"/>
            <rFont val="宋体"/>
            <charset val="134"/>
          </rPr>
          <t>ywk:</t>
        </r>
        <r>
          <rPr>
            <sz val="9"/>
            <rFont val="宋体"/>
            <charset val="134"/>
          </rPr>
          <t xml:space="preserve">
士</t>
        </r>
      </text>
    </comment>
    <comment ref="B1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B1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1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2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2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2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27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8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2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康复治疗士</t>
        </r>
      </text>
    </comment>
    <comment ref="B3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</commentList>
</comments>
</file>

<file path=xl/sharedStrings.xml><?xml version="1.0" encoding="utf-8"?>
<sst xmlns="http://schemas.openxmlformats.org/spreadsheetml/2006/main" count="228" uniqueCount="125">
  <si>
    <t>友情提示：上月工作量在本月8號前完成登記，逾期未登記視為0，影響績效發放由個人承擔後果！</t>
  </si>
  <si>
    <t>等级一：扣分0
等级二：扣分1-4
等级三：扣分5-9
等级四：扣分10-14
等级五：扣分≥15</t>
  </si>
  <si>
    <t>9月份</t>
  </si>
  <si>
    <t>所在组</t>
  </si>
  <si>
    <t>本月各考核项0-1次扣1分，2次扣2分，3次及以上扣3分</t>
  </si>
  <si>
    <t>序号</t>
  </si>
  <si>
    <t>姓名</t>
  </si>
  <si>
    <t>PT费用（偏瘫、截瘫、运动、关大、关小、平衡、电动、淋巴引流、减重）</t>
  </si>
  <si>
    <t>OT费用（作业、手功能、文体、音乐）</t>
  </si>
  <si>
    <t>ST费用（言语、吞咽、构音、面神经、认知）</t>
  </si>
  <si>
    <t>PA费用（等速、激光、红外、低中频、气压、膈肌、超声、冲击波、经颅磁等）</t>
  </si>
  <si>
    <t>评估</t>
  </si>
  <si>
    <t>总费用</t>
  </si>
  <si>
    <t>遭患者不良投诉</t>
  </si>
  <si>
    <t>因个人技术原因被要求更换治疗师</t>
  </si>
  <si>
    <t>治疗沟通不足导致的退费</t>
  </si>
  <si>
    <t>经查证的遗漏治疗</t>
  </si>
  <si>
    <t>被反应治疗时间严重不足且属实</t>
  </si>
  <si>
    <t>总扣分</t>
  </si>
  <si>
    <t>等级批次</t>
  </si>
  <si>
    <t>处罚系数</t>
  </si>
  <si>
    <t>处罚工作量</t>
  </si>
  <si>
    <t>考核后工作量</t>
  </si>
  <si>
    <t>郭沙沙</t>
  </si>
  <si>
    <t>ST言语</t>
  </si>
  <si>
    <t>王继雪</t>
  </si>
  <si>
    <t>陆彦婷</t>
  </si>
  <si>
    <t>PT1</t>
  </si>
  <si>
    <t>葛晶晶</t>
  </si>
  <si>
    <t>其他</t>
  </si>
  <si>
    <t>范正正</t>
  </si>
  <si>
    <t>柯针珍</t>
  </si>
  <si>
    <t>PA理疗</t>
  </si>
  <si>
    <t>周鑫锋</t>
  </si>
  <si>
    <t>PT4心肺</t>
  </si>
  <si>
    <t>何皓阳</t>
  </si>
  <si>
    <t>李安进</t>
  </si>
  <si>
    <t>张改丰</t>
  </si>
  <si>
    <t>OT作业</t>
  </si>
  <si>
    <t>张晨</t>
  </si>
  <si>
    <t>马凯</t>
  </si>
  <si>
    <t>PT3肌骨</t>
  </si>
  <si>
    <t>王梦晨</t>
  </si>
  <si>
    <t>罗聪</t>
  </si>
  <si>
    <t>李冉冉</t>
  </si>
  <si>
    <t>顾辰瑜</t>
  </si>
  <si>
    <t>左荣</t>
  </si>
  <si>
    <t>PT2重症</t>
  </si>
  <si>
    <t>高婷婷</t>
  </si>
  <si>
    <t>朱少龙</t>
  </si>
  <si>
    <t>程晓普</t>
  </si>
  <si>
    <t>唐珍珍</t>
  </si>
  <si>
    <t>吕春天</t>
  </si>
  <si>
    <t>魏颖</t>
  </si>
  <si>
    <t>庞世丽</t>
  </si>
  <si>
    <t>吴萍萍</t>
  </si>
  <si>
    <t>姜冰冰</t>
  </si>
  <si>
    <t>李鸿中</t>
  </si>
  <si>
    <t>王宏友</t>
  </si>
  <si>
    <t>王海燕</t>
  </si>
  <si>
    <t>孙铭泽</t>
  </si>
  <si>
    <t>耿钦</t>
  </si>
  <si>
    <t>柯鸿瑞</t>
  </si>
  <si>
    <t>陈思帆</t>
  </si>
  <si>
    <t>赵斐斐</t>
  </si>
  <si>
    <t>徐莹莹</t>
  </si>
  <si>
    <t>杨常浩</t>
  </si>
  <si>
    <t>徐思佳</t>
  </si>
  <si>
    <t>喻丹丹</t>
  </si>
  <si>
    <t>刘兴泉</t>
  </si>
  <si>
    <t>周之钧</t>
  </si>
  <si>
    <t>闫保军</t>
  </si>
  <si>
    <t>张舒月</t>
  </si>
  <si>
    <t>米一亓</t>
  </si>
  <si>
    <t>宋永基</t>
  </si>
  <si>
    <t>余海华</t>
  </si>
  <si>
    <t>孙峻</t>
  </si>
  <si>
    <t>许咏莲</t>
  </si>
  <si>
    <t>易江琪</t>
  </si>
  <si>
    <t>陈杰</t>
  </si>
  <si>
    <t>林约妮</t>
  </si>
  <si>
    <t>付一纯</t>
  </si>
  <si>
    <t>郭镇豪</t>
  </si>
  <si>
    <t>李陇垚</t>
  </si>
  <si>
    <t>汪东紫</t>
  </si>
  <si>
    <t>罗慧琳</t>
  </si>
  <si>
    <t>刘贵亭</t>
  </si>
  <si>
    <t>宋丹君</t>
  </si>
  <si>
    <t>姜晓敏</t>
  </si>
  <si>
    <t>柯祉涵</t>
  </si>
  <si>
    <t>顾征宇</t>
  </si>
  <si>
    <t>马钰斐</t>
  </si>
  <si>
    <t>王诗妍</t>
  </si>
  <si>
    <t>张进</t>
  </si>
  <si>
    <t>陈海</t>
  </si>
  <si>
    <t>杨进华</t>
  </si>
  <si>
    <t>吕莎</t>
  </si>
  <si>
    <t>盛佳文</t>
  </si>
  <si>
    <t>祖丽凯麦尔</t>
  </si>
  <si>
    <t>古丽米热</t>
  </si>
  <si>
    <t>赵蕊</t>
  </si>
  <si>
    <t>实习期</t>
  </si>
  <si>
    <t>补贴2000</t>
  </si>
  <si>
    <t>公告：注意名字和顺序，部分调整。20240411</t>
  </si>
  <si>
    <t>评估费用</t>
  </si>
  <si>
    <t>實習開始</t>
  </si>
  <si>
    <t>補貼截止</t>
  </si>
  <si>
    <t>正式入職</t>
  </si>
  <si>
    <t>扣分</t>
  </si>
  <si>
    <t>扣分项目</t>
  </si>
  <si>
    <t>记录日期</t>
  </si>
  <si>
    <t>备注</t>
  </si>
  <si>
    <t>11月份</t>
  </si>
  <si>
    <t>PT费用（偏瘫、截瘫、运动、关大、关小、平衡、电动、等速、淋巴引流）</t>
  </si>
  <si>
    <t>OT费用（作业、手功能、认知、文体）</t>
  </si>
  <si>
    <t>ST费用（言语、吞咽、构音、面神经）</t>
  </si>
  <si>
    <t>PA费用（略）</t>
  </si>
  <si>
    <t>陈俞任</t>
  </si>
  <si>
    <t>柳泽颖</t>
  </si>
  <si>
    <t>黄菲</t>
  </si>
  <si>
    <t>范春宇</t>
  </si>
  <si>
    <t>阮长康</t>
  </si>
  <si>
    <t>王晓玉</t>
  </si>
  <si>
    <t>欧阳春</t>
  </si>
  <si>
    <t>胡紧芝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</si>
</sst>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  <scheme val="minor"/>
    </font>
    <font>
      <b/>
      <sz val="11"/>
      <color theme="8" tint="-0.25"/>
      <name val="宋体"/>
      <charset val="134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30" fillId="27" borderId="6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14" fontId="0" fillId="3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4" fillId="0" borderId="1" xfId="0" applyFont="1" applyFill="1" applyBorder="1" applyAlignme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NumberFormat="1" applyFont="1" applyFill="1" applyBorder="1" applyAlignment="1"/>
    <xf numFmtId="0" fontId="0" fillId="3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6" fillId="5" borderId="0" xfId="0" applyFont="1" applyFill="1" applyAlignment="1" applyProtection="1">
      <alignment horizontal="left" vertical="center"/>
      <protection locked="0"/>
    </xf>
    <xf numFmtId="0" fontId="6" fillId="5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14" fontId="0" fillId="6" borderId="0" xfId="0" applyNumberFormat="1" applyFill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0" fillId="0" borderId="1" xfId="0" applyBorder="1" applyProtection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Protection="1">
      <alignment vertical="center"/>
    </xf>
    <xf numFmtId="0" fontId="0" fillId="0" borderId="1" xfId="0" applyNumberFormat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</xf>
    <xf numFmtId="0" fontId="0" fillId="6" borderId="0" xfId="0" applyFill="1" applyAlignment="1" applyProtection="1">
      <alignment vertical="center" wrapText="1"/>
      <protection locked="0"/>
    </xf>
    <xf numFmtId="0" fontId="0" fillId="6" borderId="0" xfId="0" applyFill="1" applyAlignment="1" applyProtection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6" borderId="0" xfId="0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left" vertical="center"/>
    </xf>
    <xf numFmtId="0" fontId="0" fillId="0" borderId="0" xfId="0" applyNumberFormat="1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0" fontId="12" fillId="0" borderId="1" xfId="0" applyNumberFormat="1" applyFont="1" applyFill="1" applyBorder="1" applyAlignment="1">
      <alignment horizontal="left"/>
    </xf>
    <xf numFmtId="0" fontId="0" fillId="0" borderId="0" xfId="0" applyBorder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[1]实习生1!$B$2</c:f>
              <c:strCache>
                <c:ptCount val="1"/>
                <c:pt idx="0">
                  <c:v>姓名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[1]实习生1!$B$3:$B$47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[1]实习生1!$C$2</c:f>
              <c:strCache>
                <c:ptCount val="1"/>
                <c:pt idx="0">
                  <c:v>PT费用（偏瘫、截瘫、运动、关大、关小、平衡、电动、淋巴引流、减重）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[1]实习生1!$C$3:$C$47</c:f>
              <c:numCache>
                <c:formatCode>General</c:formatCode>
                <c:ptCount val="45"/>
              </c:numCache>
            </c:numRef>
          </c:val>
        </c:ser>
        <c:ser>
          <c:idx val="2"/>
          <c:order val="2"/>
          <c:tx>
            <c:strRef>
              <c:f>[1]实习生1!$D$2</c:f>
              <c:strCache>
                <c:ptCount val="1"/>
                <c:pt idx="0">
                  <c:v>OT费用（作业、手功能、文体、音乐）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[1]实习生1!$D$3:$D$47</c:f>
              <c:numCache>
                <c:formatCode>General</c:formatCode>
                <c:ptCount val="45"/>
              </c:numCache>
            </c:numRef>
          </c:val>
        </c:ser>
        <c:ser>
          <c:idx val="3"/>
          <c:order val="3"/>
          <c:tx>
            <c:strRef>
              <c:f>[1]实习生1!$E$2</c:f>
              <c:strCache>
                <c:ptCount val="1"/>
                <c:pt idx="0">
                  <c:v>ST费用（言语、吞咽、构音、面神经、认知）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[1]实习生1!$E$3:$E$47</c:f>
              <c:numCache>
                <c:formatCode>General</c:formatCode>
                <c:ptCount val="45"/>
              </c:numCache>
            </c:numRef>
          </c:val>
        </c:ser>
        <c:ser>
          <c:idx val="4"/>
          <c:order val="4"/>
          <c:tx>
            <c:strRef>
              <c:f>[1]实习生1!$F$2</c:f>
              <c:strCache>
                <c:ptCount val="1"/>
                <c:pt idx="0">
                  <c:v>PA费用（等速、激光、红外、低中频、气压、膈肌、超声、冲击波、经颅磁等）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[1]实习生1!$F$3:$F$47</c:f>
              <c:numCache>
                <c:formatCode>General</c:formatCode>
                <c:ptCount val="45"/>
              </c:numCache>
            </c:numRef>
          </c:val>
        </c:ser>
        <c:ser>
          <c:idx val="5"/>
          <c:order val="5"/>
          <c:tx>
            <c:strRef>
              <c:f>[1]实习生1!$G$2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[1]实习生1!$G$3:$G$47</c:f>
              <c:numCache>
                <c:formatCode>General</c:formatCode>
                <c:ptCount val="45"/>
              </c:numCache>
            </c:numRef>
          </c:val>
        </c:ser>
        <c:ser>
          <c:idx val="6"/>
          <c:order val="6"/>
          <c:tx>
            <c:strRef>
              <c:f>[1]实习生1!$H$2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[1]实习生1!$H$3:$H$47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54024901"/>
        <c:axId val="830651479"/>
      </c:barChart>
      <c:catAx>
        <c:axId val="15402490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0651479"/>
        <c:crosses val="autoZero"/>
        <c:auto val="1"/>
        <c:lblAlgn val="ctr"/>
        <c:lblOffset val="100"/>
        <c:noMultiLvlLbl val="0"/>
      </c:catAx>
      <c:valAx>
        <c:axId val="830651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40249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项目分类参考图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鬰!$C$2</c:f>
              <c:strCache>
                <c:ptCount val="1"/>
                <c:pt idx="0">
                  <c:v>PT费用（偏瘫、截瘫、运动、关大、关小、平衡、电动、等速、淋巴引流）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鬰!$C$3:$C$23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鬰!$D$2</c:f>
              <c:strCache>
                <c:ptCount val="1"/>
                <c:pt idx="0">
                  <c:v>OT费用（作业、手功能、认知、文体）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鬰!$D$3:$D$23</c:f>
              <c:numCache>
                <c:formatCode>General</c:formatCode>
                <c:ptCount val="21"/>
              </c:numCache>
            </c:numRef>
          </c:val>
        </c:ser>
        <c:ser>
          <c:idx val="2"/>
          <c:order val="2"/>
          <c:tx>
            <c:strRef>
              <c:f>鬰!$E$2</c:f>
              <c:strCache>
                <c:ptCount val="1"/>
                <c:pt idx="0">
                  <c:v>ST费用（言语、吞咽、构音、面神经）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鬰!$E$3:$E$23</c:f>
              <c:numCache>
                <c:formatCode>General</c:formatCode>
                <c:ptCount val="21"/>
              </c:numCache>
            </c:numRef>
          </c:val>
        </c:ser>
        <c:ser>
          <c:idx val="3"/>
          <c:order val="3"/>
          <c:tx>
            <c:strRef>
              <c:f>鬰!$F$2</c:f>
              <c:strCache>
                <c:ptCount val="1"/>
                <c:pt idx="0">
                  <c:v>PA费用（略）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鬰!$F$3:$F$23</c:f>
              <c:numCache>
                <c:formatCode>General</c:formatCode>
                <c:ptCount val="21"/>
              </c:numCache>
            </c:numRef>
          </c:val>
        </c:ser>
        <c:ser>
          <c:idx val="4"/>
          <c:order val="4"/>
          <c:tx>
            <c:strRef>
              <c:f>鬰!$G$2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鬰!$G$3:$G$23</c:f>
              <c:numCache>
                <c:formatCode>General</c:formatCode>
                <c:ptCount val="21"/>
              </c:numCache>
            </c:numRef>
          </c:val>
        </c:ser>
        <c:ser>
          <c:idx val="5"/>
          <c:order val="5"/>
          <c:tx>
            <c:strRef>
              <c:f>鬰!$H$2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鬰!$H$3:$H$23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09071"/>
        <c:axId val="344652840"/>
      </c:barChart>
      <c:catAx>
        <c:axId val="64109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4652840"/>
        <c:crosses val="autoZero"/>
        <c:auto val="1"/>
        <c:lblAlgn val="ctr"/>
        <c:lblOffset val="100"/>
        <c:noMultiLvlLbl val="0"/>
      </c:catAx>
      <c:valAx>
        <c:axId val="34465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10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项目分类参考图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鬰!$C$2</c:f>
              <c:strCache>
                <c:ptCount val="1"/>
                <c:pt idx="0">
                  <c:v>PT费用（偏瘫、截瘫、运动、关大、关小、平衡、电动、等速、淋巴引流）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鬰!$C$3:$C$23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鬰!$D$2</c:f>
              <c:strCache>
                <c:ptCount val="1"/>
                <c:pt idx="0">
                  <c:v>OT费用（作业、手功能、认知、文体）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鬰!$D$3:$D$23</c:f>
              <c:numCache>
                <c:formatCode>General</c:formatCode>
                <c:ptCount val="21"/>
              </c:numCache>
            </c:numRef>
          </c:val>
        </c:ser>
        <c:ser>
          <c:idx val="2"/>
          <c:order val="2"/>
          <c:tx>
            <c:strRef>
              <c:f>鬰!$E$2</c:f>
              <c:strCache>
                <c:ptCount val="1"/>
                <c:pt idx="0">
                  <c:v>ST费用（言语、吞咽、构音、面神经）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鬰!$E$3:$E$23</c:f>
              <c:numCache>
                <c:formatCode>General</c:formatCode>
                <c:ptCount val="21"/>
              </c:numCache>
            </c:numRef>
          </c:val>
        </c:ser>
        <c:ser>
          <c:idx val="3"/>
          <c:order val="3"/>
          <c:tx>
            <c:strRef>
              <c:f>鬰!$F$2</c:f>
              <c:strCache>
                <c:ptCount val="1"/>
                <c:pt idx="0">
                  <c:v>PA费用（略）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鬰!$F$3:$F$23</c:f>
              <c:numCache>
                <c:formatCode>General</c:formatCode>
                <c:ptCount val="21"/>
              </c:numCache>
            </c:numRef>
          </c:val>
        </c:ser>
        <c:ser>
          <c:idx val="4"/>
          <c:order val="4"/>
          <c:tx>
            <c:strRef>
              <c:f>鬰!$G$2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鬰!$G$3:$G$23</c:f>
              <c:numCache>
                <c:formatCode>General</c:formatCode>
                <c:ptCount val="21"/>
              </c:numCache>
            </c:numRef>
          </c:val>
        </c:ser>
        <c:ser>
          <c:idx val="5"/>
          <c:order val="5"/>
          <c:tx>
            <c:strRef>
              <c:f>鬰!$H$2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鬰!$H$3:$H$23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09071"/>
        <c:axId val="344652840"/>
      </c:barChart>
      <c:catAx>
        <c:axId val="64109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4652840"/>
        <c:crosses val="autoZero"/>
        <c:auto val="1"/>
        <c:lblAlgn val="ctr"/>
        <c:lblOffset val="100"/>
        <c:noMultiLvlLbl val="0"/>
      </c:catAx>
      <c:valAx>
        <c:axId val="34465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10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费用天梯图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工作量登记!$C$4:$C$26</c:f>
              <c:numCache>
                <c:formatCode>General</c:formatCode>
                <c:ptCount val="23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工作量登记!$D$4:$D$26</c:f>
              <c:numCache>
                <c:formatCode>General</c:formatCode>
                <c:ptCount val="23"/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工作量登记!$E$4:$E$26</c:f>
              <c:numCache>
                <c:formatCode>General</c:formatCode>
                <c:ptCount val="23"/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工作量登记!$F$4:$F$26</c:f>
              <c:numCache>
                <c:formatCode>General</c:formatCode>
                <c:ptCount val="23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工作量登记!$G$4:$G$26</c:f>
              <c:numCache>
                <c:formatCode>General</c:formatCode>
                <c:ptCount val="23"/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工作量登记!$H$4:$H$26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32327445"/>
        <c:axId val="555781265"/>
      </c:barChart>
      <c:catAx>
        <c:axId val="3232744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5781265"/>
        <c:crosses val="autoZero"/>
        <c:auto val="1"/>
        <c:lblAlgn val="ctr"/>
        <c:lblOffset val="100"/>
        <c:noMultiLvlLbl val="0"/>
      </c:catAx>
      <c:valAx>
        <c:axId val="5557812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32744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项目分类参考图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鬰!$C$2</c:f>
              <c:strCache>
                <c:ptCount val="1"/>
                <c:pt idx="0">
                  <c:v>PT费用（偏瘫、截瘫、运动、关大、关小、平衡、电动、等速、淋巴引流）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鬰!$C$3:$C$23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鬰!$D$2</c:f>
              <c:strCache>
                <c:ptCount val="1"/>
                <c:pt idx="0">
                  <c:v>OT费用（作业、手功能、认知、文体）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鬰!$D$3:$D$23</c:f>
              <c:numCache>
                <c:formatCode>General</c:formatCode>
                <c:ptCount val="21"/>
              </c:numCache>
            </c:numRef>
          </c:val>
        </c:ser>
        <c:ser>
          <c:idx val="2"/>
          <c:order val="2"/>
          <c:tx>
            <c:strRef>
              <c:f>鬰!$E$2</c:f>
              <c:strCache>
                <c:ptCount val="1"/>
                <c:pt idx="0">
                  <c:v>ST费用（言语、吞咽、构音、面神经）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鬰!$E$3:$E$23</c:f>
              <c:numCache>
                <c:formatCode>General</c:formatCode>
                <c:ptCount val="21"/>
              </c:numCache>
            </c:numRef>
          </c:val>
        </c:ser>
        <c:ser>
          <c:idx val="3"/>
          <c:order val="3"/>
          <c:tx>
            <c:strRef>
              <c:f>鬰!$F$2</c:f>
              <c:strCache>
                <c:ptCount val="1"/>
                <c:pt idx="0">
                  <c:v>PA费用（略）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鬰!$F$3:$F$23</c:f>
              <c:numCache>
                <c:formatCode>General</c:formatCode>
                <c:ptCount val="21"/>
              </c:numCache>
            </c:numRef>
          </c:val>
        </c:ser>
        <c:ser>
          <c:idx val="4"/>
          <c:order val="4"/>
          <c:tx>
            <c:strRef>
              <c:f>鬰!$G$2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鬰!$G$3:$G$23</c:f>
              <c:numCache>
                <c:formatCode>General</c:formatCode>
                <c:ptCount val="21"/>
              </c:numCache>
            </c:numRef>
          </c:val>
        </c:ser>
        <c:ser>
          <c:idx val="5"/>
          <c:order val="5"/>
          <c:tx>
            <c:strRef>
              <c:f>鬰!$H$2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鬰!$H$3:$H$23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09071"/>
        <c:axId val="344652840"/>
      </c:barChart>
      <c:catAx>
        <c:axId val="64109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4652840"/>
        <c:crosses val="autoZero"/>
        <c:auto val="1"/>
        <c:lblAlgn val="ctr"/>
        <c:lblOffset val="100"/>
        <c:noMultiLvlLbl val="0"/>
      </c:catAx>
      <c:valAx>
        <c:axId val="34465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10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费用天梯图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工作量登记!$C$4:$C$26</c:f>
              <c:numCache>
                <c:formatCode>General</c:formatCode>
                <c:ptCount val="23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工作量登记!$D$4:$D$26</c:f>
              <c:numCache>
                <c:formatCode>General</c:formatCode>
                <c:ptCount val="23"/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工作量登记!$E$4:$E$26</c:f>
              <c:numCache>
                <c:formatCode>General</c:formatCode>
                <c:ptCount val="23"/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工作量登记!$F$4:$F$26</c:f>
              <c:numCache>
                <c:formatCode>General</c:formatCode>
                <c:ptCount val="23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工作量登记!$G$4:$G$26</c:f>
              <c:numCache>
                <c:formatCode>General</c:formatCode>
                <c:ptCount val="23"/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工作量登记!$H$4:$H$26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32327445"/>
        <c:axId val="555781265"/>
      </c:barChart>
      <c:catAx>
        <c:axId val="3232744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5781265"/>
        <c:crosses val="autoZero"/>
        <c:auto val="1"/>
        <c:lblAlgn val="ctr"/>
        <c:lblOffset val="100"/>
        <c:noMultiLvlLbl val="0"/>
      </c:catAx>
      <c:valAx>
        <c:axId val="5557812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32744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项目分类参考图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鬰!$C$2</c:f>
              <c:strCache>
                <c:ptCount val="1"/>
                <c:pt idx="0">
                  <c:v>PT费用（偏瘫、截瘫、运动、关大、关小、平衡、电动、等速、淋巴引流）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鬰!$C$3:$C$23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鬰!$D$2</c:f>
              <c:strCache>
                <c:ptCount val="1"/>
                <c:pt idx="0">
                  <c:v>OT费用（作业、手功能、认知、文体）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鬰!$D$3:$D$23</c:f>
              <c:numCache>
                <c:formatCode>General</c:formatCode>
                <c:ptCount val="21"/>
              </c:numCache>
            </c:numRef>
          </c:val>
        </c:ser>
        <c:ser>
          <c:idx val="2"/>
          <c:order val="2"/>
          <c:tx>
            <c:strRef>
              <c:f>鬰!$E$2</c:f>
              <c:strCache>
                <c:ptCount val="1"/>
                <c:pt idx="0">
                  <c:v>ST费用（言语、吞咽、构音、面神经）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鬰!$E$3:$E$23</c:f>
              <c:numCache>
                <c:formatCode>General</c:formatCode>
                <c:ptCount val="21"/>
              </c:numCache>
            </c:numRef>
          </c:val>
        </c:ser>
        <c:ser>
          <c:idx val="3"/>
          <c:order val="3"/>
          <c:tx>
            <c:strRef>
              <c:f>鬰!$F$2</c:f>
              <c:strCache>
                <c:ptCount val="1"/>
                <c:pt idx="0">
                  <c:v>PA费用（略）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鬰!$F$3:$F$23</c:f>
              <c:numCache>
                <c:formatCode>General</c:formatCode>
                <c:ptCount val="21"/>
              </c:numCache>
            </c:numRef>
          </c:val>
        </c:ser>
        <c:ser>
          <c:idx val="4"/>
          <c:order val="4"/>
          <c:tx>
            <c:strRef>
              <c:f>鬰!$G$2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鬰!$G$3:$G$23</c:f>
              <c:numCache>
                <c:formatCode>General</c:formatCode>
                <c:ptCount val="21"/>
              </c:numCache>
            </c:numRef>
          </c:val>
        </c:ser>
        <c:ser>
          <c:idx val="5"/>
          <c:order val="5"/>
          <c:tx>
            <c:strRef>
              <c:f>鬰!$H$2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鬰!$H$3:$H$23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09071"/>
        <c:axId val="344652840"/>
      </c:barChart>
      <c:catAx>
        <c:axId val="64109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4652840"/>
        <c:crosses val="autoZero"/>
        <c:auto val="1"/>
        <c:lblAlgn val="ctr"/>
        <c:lblOffset val="100"/>
        <c:noMultiLvlLbl val="0"/>
      </c:catAx>
      <c:valAx>
        <c:axId val="34465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10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9525</xdr:colOff>
      <xdr:row>1</xdr:row>
      <xdr:rowOff>53975</xdr:rowOff>
    </xdr:from>
    <xdr:to>
      <xdr:col>20</xdr:col>
      <xdr:colOff>186690</xdr:colOff>
      <xdr:row>18</xdr:row>
      <xdr:rowOff>92075</xdr:rowOff>
    </xdr:to>
    <xdr:graphicFrame>
      <xdr:nvGraphicFramePr>
        <xdr:cNvPr id="8" name="图表 7"/>
        <xdr:cNvGraphicFramePr/>
      </xdr:nvGraphicFramePr>
      <xdr:xfrm>
        <a:off x="8134350" y="396875"/>
        <a:ext cx="5663565" cy="3114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346075</xdr:colOff>
      <xdr:row>0</xdr:row>
      <xdr:rowOff>117475</xdr:rowOff>
    </xdr:from>
    <xdr:to>
      <xdr:col>23</xdr:col>
      <xdr:colOff>364490</xdr:colOff>
      <xdr:row>34</xdr:row>
      <xdr:rowOff>164465</xdr:rowOff>
    </xdr:to>
    <xdr:graphicFrame>
      <xdr:nvGraphicFramePr>
        <xdr:cNvPr id="2" name="图表 1"/>
        <xdr:cNvGraphicFramePr/>
      </xdr:nvGraphicFramePr>
      <xdr:xfrm>
        <a:off x="6423025" y="117475"/>
        <a:ext cx="9619615" cy="62096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346075</xdr:colOff>
      <xdr:row>0</xdr:row>
      <xdr:rowOff>117475</xdr:rowOff>
    </xdr:from>
    <xdr:to>
      <xdr:col>23</xdr:col>
      <xdr:colOff>364490</xdr:colOff>
      <xdr:row>36</xdr:row>
      <xdr:rowOff>164465</xdr:rowOff>
    </xdr:to>
    <xdr:graphicFrame>
      <xdr:nvGraphicFramePr>
        <xdr:cNvPr id="4" name="图表 3"/>
        <xdr:cNvGraphicFramePr/>
      </xdr:nvGraphicFramePr>
      <xdr:xfrm>
        <a:off x="6423025" y="117475"/>
        <a:ext cx="9619615" cy="65620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609600</xdr:colOff>
      <xdr:row>2</xdr:row>
      <xdr:rowOff>161925</xdr:rowOff>
    </xdr:from>
    <xdr:to>
      <xdr:col>24</xdr:col>
      <xdr:colOff>509905</xdr:colOff>
      <xdr:row>26</xdr:row>
      <xdr:rowOff>113665</xdr:rowOff>
    </xdr:to>
    <xdr:graphicFrame>
      <xdr:nvGraphicFramePr>
        <xdr:cNvPr id="5" name="图表 4"/>
        <xdr:cNvGraphicFramePr/>
      </xdr:nvGraphicFramePr>
      <xdr:xfrm>
        <a:off x="8058150" y="685800"/>
        <a:ext cx="8815705" cy="4218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346075</xdr:colOff>
      <xdr:row>0</xdr:row>
      <xdr:rowOff>117475</xdr:rowOff>
    </xdr:from>
    <xdr:to>
      <xdr:col>23</xdr:col>
      <xdr:colOff>364490</xdr:colOff>
      <xdr:row>44</xdr:row>
      <xdr:rowOff>164465</xdr:rowOff>
    </xdr:to>
    <xdr:graphicFrame>
      <xdr:nvGraphicFramePr>
        <xdr:cNvPr id="3" name="图表 2"/>
        <xdr:cNvGraphicFramePr/>
      </xdr:nvGraphicFramePr>
      <xdr:xfrm>
        <a:off x="6423025" y="117475"/>
        <a:ext cx="9619615" cy="79432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476250</xdr:colOff>
      <xdr:row>0</xdr:row>
      <xdr:rowOff>76200</xdr:rowOff>
    </xdr:from>
    <xdr:to>
      <xdr:col>24</xdr:col>
      <xdr:colOff>376555</xdr:colOff>
      <xdr:row>23</xdr:row>
      <xdr:rowOff>18415</xdr:rowOff>
    </xdr:to>
    <xdr:graphicFrame>
      <xdr:nvGraphicFramePr>
        <xdr:cNvPr id="6" name="图表 5"/>
        <xdr:cNvGraphicFramePr/>
      </xdr:nvGraphicFramePr>
      <xdr:xfrm>
        <a:off x="7924800" y="76200"/>
        <a:ext cx="8815705" cy="4218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409575</xdr:colOff>
      <xdr:row>51</xdr:row>
      <xdr:rowOff>57150</xdr:rowOff>
    </xdr:from>
    <xdr:to>
      <xdr:col>23</xdr:col>
      <xdr:colOff>427990</xdr:colOff>
      <xdr:row>97</xdr:row>
      <xdr:rowOff>113665</xdr:rowOff>
    </xdr:to>
    <xdr:graphicFrame>
      <xdr:nvGraphicFramePr>
        <xdr:cNvPr id="7" name="图表 6"/>
        <xdr:cNvGraphicFramePr/>
      </xdr:nvGraphicFramePr>
      <xdr:xfrm>
        <a:off x="6486525" y="9153525"/>
        <a:ext cx="9619615" cy="79432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149;&#21306;&#25991;&#20214;&#20849;&#20139;\&#24247;&#22797;&#31185;&#25991;&#20214;\&#27599;&#26376;&#24037;&#20316;&#37327;&#128048;\6&#26376;\&#27835;&#30103;&#24072;&#27599;&#26376;&#24037;&#20316;&#37327;%20&#30331;&#35760;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量登记"/>
      <sheetName val="实习生1"/>
      <sheetName val="鬰"/>
    </sheetNames>
    <sheetDataSet>
      <sheetData sheetId="0"/>
      <sheetData sheetId="1">
        <row r="2">
          <cell r="B2" t="str">
            <v>姓名</v>
          </cell>
          <cell r="C2" t="str">
            <v>PT费用（偏瘫、截瘫、运动、关大、关小、平衡、电动、淋巴引流、减重）</v>
          </cell>
          <cell r="D2" t="str">
            <v>OT费用（作业、手功能、文体、音乐）</v>
          </cell>
          <cell r="E2" t="str">
            <v>ST费用（言语、吞咽、构音、面神经、认知）</v>
          </cell>
          <cell r="F2" t="str">
            <v>PA费用（等速、激光、红外、低中频、气压、膈肌、超声、冲击波、经颅磁等）</v>
          </cell>
          <cell r="G2" t="str">
            <v>评估费用</v>
          </cell>
          <cell r="H2" t="str">
            <v>总费用</v>
          </cell>
        </row>
        <row r="3">
          <cell r="B3" t="str">
            <v>顾征宇</v>
          </cell>
        </row>
        <row r="3">
          <cell r="H3">
            <v>0</v>
          </cell>
        </row>
        <row r="4">
          <cell r="B4" t="str">
            <v>马钰斐</v>
          </cell>
        </row>
        <row r="4">
          <cell r="H4">
            <v>0</v>
          </cell>
        </row>
        <row r="5">
          <cell r="B5" t="str">
            <v>王诗妍</v>
          </cell>
        </row>
        <row r="5">
          <cell r="H5">
            <v>0</v>
          </cell>
        </row>
        <row r="6">
          <cell r="B6" t="str">
            <v>汪东紫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4"/>
  <sheetViews>
    <sheetView tabSelected="1" workbookViewId="0">
      <pane ySplit="3" topLeftCell="A4" activePane="bottomLeft" state="frozen"/>
      <selection/>
      <selection pane="bottomLeft" activeCell="N30" sqref="N30"/>
    </sheetView>
  </sheetViews>
  <sheetFormatPr defaultColWidth="9" defaultRowHeight="13.5"/>
  <cols>
    <col min="1" max="1" width="9" style="19"/>
    <col min="2" max="2" width="11.5" style="20" customWidth="1"/>
    <col min="3" max="3" width="8.125" style="20" customWidth="1"/>
    <col min="4" max="4" width="8.25" style="20" customWidth="1"/>
    <col min="5" max="5" width="7.75" style="20" customWidth="1"/>
    <col min="6" max="6" width="8.125" style="20" customWidth="1"/>
    <col min="7" max="7" width="12.875" style="21" customWidth="1"/>
    <col min="8" max="8" width="10.375" style="21" customWidth="1"/>
    <col min="9" max="9" width="9" style="20"/>
    <col min="10" max="10" width="7.875" style="20" customWidth="1"/>
    <col min="11" max="11" width="10.375" style="20" customWidth="1"/>
    <col min="12" max="14" width="9" style="20"/>
    <col min="15" max="17" width="9" style="21"/>
    <col min="18" max="18" width="8.25" style="21" customWidth="1"/>
    <col min="19" max="19" width="8.625" style="21" customWidth="1"/>
    <col min="20" max="16384" width="9" style="20"/>
  </cols>
  <sheetData>
    <row r="1" ht="40" customHeight="1" spans="2:23">
      <c r="B1" s="22" t="s">
        <v>0</v>
      </c>
      <c r="C1" s="22"/>
      <c r="D1" s="22"/>
      <c r="E1" s="22"/>
      <c r="F1" s="22"/>
      <c r="G1" s="23"/>
      <c r="H1" s="23"/>
      <c r="I1" s="22"/>
      <c r="J1" s="22"/>
      <c r="K1" s="22"/>
      <c r="L1" s="22"/>
      <c r="M1" s="22"/>
      <c r="N1" s="22"/>
      <c r="O1" s="23"/>
      <c r="P1" s="23"/>
      <c r="Q1" s="23"/>
      <c r="R1" s="23"/>
      <c r="S1" s="23"/>
      <c r="T1" s="48" t="s">
        <v>1</v>
      </c>
      <c r="U1" s="49"/>
      <c r="V1" s="49"/>
      <c r="W1" s="49"/>
    </row>
    <row r="2" ht="29" customHeight="1" spans="1:23">
      <c r="A2" s="24">
        <v>2024</v>
      </c>
      <c r="B2" s="25" t="s">
        <v>2</v>
      </c>
      <c r="C2" s="25"/>
      <c r="D2" s="25"/>
      <c r="E2" s="25"/>
      <c r="F2" s="25"/>
      <c r="G2" s="26"/>
      <c r="H2" s="27">
        <f ca="1">TODAY()</f>
        <v>45549</v>
      </c>
      <c r="I2" s="42" t="s">
        <v>3</v>
      </c>
      <c r="J2" s="43" t="s">
        <v>4</v>
      </c>
      <c r="K2" s="43"/>
      <c r="L2" s="43"/>
      <c r="M2" s="43"/>
      <c r="N2" s="43"/>
      <c r="O2" s="43"/>
      <c r="P2" s="43"/>
      <c r="Q2" s="43"/>
      <c r="R2" s="43"/>
      <c r="S2" s="43"/>
      <c r="T2" s="49"/>
      <c r="U2" s="49"/>
      <c r="V2" s="49"/>
      <c r="W2" s="49"/>
    </row>
    <row r="3" ht="54" spans="1:19">
      <c r="A3" s="24" t="s">
        <v>5</v>
      </c>
      <c r="B3" s="28" t="s">
        <v>6</v>
      </c>
      <c r="C3" s="29" t="s">
        <v>7</v>
      </c>
      <c r="D3" s="29" t="s">
        <v>8</v>
      </c>
      <c r="E3" s="29" t="s">
        <v>9</v>
      </c>
      <c r="F3" s="29" t="s">
        <v>10</v>
      </c>
      <c r="G3" s="30" t="s">
        <v>11</v>
      </c>
      <c r="H3" s="31" t="s">
        <v>12</v>
      </c>
      <c r="J3" s="44" t="s">
        <v>13</v>
      </c>
      <c r="K3" s="44" t="s">
        <v>14</v>
      </c>
      <c r="L3" s="44" t="s">
        <v>15</v>
      </c>
      <c r="M3" s="44" t="s">
        <v>16</v>
      </c>
      <c r="N3" s="44" t="s">
        <v>17</v>
      </c>
      <c r="O3" s="45" t="s">
        <v>18</v>
      </c>
      <c r="P3" s="45" t="s">
        <v>19</v>
      </c>
      <c r="Q3" s="45" t="s">
        <v>20</v>
      </c>
      <c r="R3" s="45" t="s">
        <v>21</v>
      </c>
      <c r="S3" s="45" t="s">
        <v>22</v>
      </c>
    </row>
    <row r="4" ht="14.25" spans="1:19">
      <c r="A4" s="24">
        <v>1</v>
      </c>
      <c r="B4" s="28" t="s">
        <v>23</v>
      </c>
      <c r="C4" s="29"/>
      <c r="D4" s="29"/>
      <c r="E4" s="29"/>
      <c r="F4" s="29"/>
      <c r="G4" s="32"/>
      <c r="H4" s="32">
        <f t="shared" ref="H4:H17" si="0">SUM(C4:G4)</f>
        <v>0</v>
      </c>
      <c r="I4" s="20" t="s">
        <v>24</v>
      </c>
      <c r="J4" s="46"/>
      <c r="K4" s="46"/>
      <c r="L4" s="46"/>
      <c r="M4" s="46"/>
      <c r="N4" s="46"/>
      <c r="O4" s="47">
        <f t="shared" ref="O4:O17" si="1">SUM(J4:N4)</f>
        <v>0</v>
      </c>
      <c r="P4" s="47" t="str">
        <f t="shared" ref="P4:P17" si="2">_xlfn.IFS(O4=0,"一",AND(O4&gt;=-4,O4&lt;=-1),"二",AND(O4&gt;=-9,O4&lt;=-5),"三",AND(O4&gt;=-14,O4&lt;=-10),"四",AND(O4&lt;=-15),"五")</f>
        <v>一</v>
      </c>
      <c r="Q4" s="50" t="str">
        <f t="shared" ref="Q4:Q17" si="3">IF(P4="一","0",IF(P4="二","0.2",IF(P4="三","0.4",IF(P4="四","0.6",IF(P4="五","0.8")))))</f>
        <v>0</v>
      </c>
      <c r="R4" s="51">
        <f t="shared" ref="R4:R17" si="4">H4*0.1*Q4</f>
        <v>0</v>
      </c>
      <c r="S4" s="52">
        <f t="shared" ref="S4:S17" si="5">H4-R4</f>
        <v>0</v>
      </c>
    </row>
    <row r="5" ht="14.25" spans="1:19">
      <c r="A5" s="24">
        <v>2</v>
      </c>
      <c r="B5" s="28" t="s">
        <v>25</v>
      </c>
      <c r="C5" s="29"/>
      <c r="D5" s="29"/>
      <c r="E5" s="29"/>
      <c r="F5" s="29"/>
      <c r="G5" s="32"/>
      <c r="H5" s="32">
        <f t="shared" si="0"/>
        <v>0</v>
      </c>
      <c r="I5" s="20" t="s">
        <v>24</v>
      </c>
      <c r="J5" s="46"/>
      <c r="K5" s="46"/>
      <c r="L5" s="46"/>
      <c r="M5" s="46"/>
      <c r="N5" s="46"/>
      <c r="O5" s="47">
        <f t="shared" si="1"/>
        <v>0</v>
      </c>
      <c r="P5" s="47" t="str">
        <f t="shared" si="2"/>
        <v>一</v>
      </c>
      <c r="Q5" s="50" t="str">
        <f t="shared" si="3"/>
        <v>0</v>
      </c>
      <c r="R5" s="51">
        <f t="shared" si="4"/>
        <v>0</v>
      </c>
      <c r="S5" s="52">
        <f t="shared" si="5"/>
        <v>0</v>
      </c>
    </row>
    <row r="6" ht="14.25" spans="1:19">
      <c r="A6" s="24">
        <v>3</v>
      </c>
      <c r="B6" s="28" t="s">
        <v>26</v>
      </c>
      <c r="C6" s="29"/>
      <c r="D6" s="29"/>
      <c r="E6" s="29"/>
      <c r="F6" s="29"/>
      <c r="G6" s="32"/>
      <c r="H6" s="32">
        <f t="shared" si="0"/>
        <v>0</v>
      </c>
      <c r="I6" s="20" t="s">
        <v>27</v>
      </c>
      <c r="J6" s="46"/>
      <c r="K6" s="46"/>
      <c r="L6" s="46"/>
      <c r="M6" s="46"/>
      <c r="N6" s="46"/>
      <c r="O6" s="47">
        <f t="shared" si="1"/>
        <v>0</v>
      </c>
      <c r="P6" s="47" t="str">
        <f t="shared" si="2"/>
        <v>一</v>
      </c>
      <c r="Q6" s="50" t="str">
        <f t="shared" si="3"/>
        <v>0</v>
      </c>
      <c r="R6" s="51">
        <f t="shared" si="4"/>
        <v>0</v>
      </c>
      <c r="S6" s="52">
        <f t="shared" si="5"/>
        <v>0</v>
      </c>
    </row>
    <row r="7" ht="14.25" spans="1:19">
      <c r="A7" s="24">
        <v>4</v>
      </c>
      <c r="B7" s="28" t="s">
        <v>28</v>
      </c>
      <c r="C7" s="29"/>
      <c r="D7" s="29"/>
      <c r="E7" s="29"/>
      <c r="F7" s="29"/>
      <c r="G7" s="32"/>
      <c r="H7" s="32">
        <f t="shared" si="0"/>
        <v>0</v>
      </c>
      <c r="I7" s="20" t="s">
        <v>29</v>
      </c>
      <c r="J7" s="46"/>
      <c r="K7" s="46"/>
      <c r="L7" s="46"/>
      <c r="M7" s="46"/>
      <c r="N7" s="46"/>
      <c r="O7" s="47">
        <f t="shared" si="1"/>
        <v>0</v>
      </c>
      <c r="P7" s="47" t="str">
        <f t="shared" si="2"/>
        <v>一</v>
      </c>
      <c r="Q7" s="50" t="str">
        <f t="shared" si="3"/>
        <v>0</v>
      </c>
      <c r="R7" s="51">
        <f t="shared" si="4"/>
        <v>0</v>
      </c>
      <c r="S7" s="52">
        <f t="shared" si="5"/>
        <v>0</v>
      </c>
    </row>
    <row r="8" ht="14.25" spans="1:19">
      <c r="A8" s="24">
        <v>5</v>
      </c>
      <c r="B8" s="28" t="s">
        <v>30</v>
      </c>
      <c r="C8" s="33"/>
      <c r="D8" s="29"/>
      <c r="E8" s="29"/>
      <c r="F8" s="29"/>
      <c r="G8" s="32"/>
      <c r="H8" s="32">
        <f t="shared" si="0"/>
        <v>0</v>
      </c>
      <c r="I8" s="20" t="s">
        <v>27</v>
      </c>
      <c r="J8" s="46"/>
      <c r="K8" s="46"/>
      <c r="L8" s="46"/>
      <c r="M8" s="46"/>
      <c r="N8" s="46"/>
      <c r="O8" s="47">
        <f t="shared" si="1"/>
        <v>0</v>
      </c>
      <c r="P8" s="47" t="str">
        <f t="shared" si="2"/>
        <v>一</v>
      </c>
      <c r="Q8" s="50" t="str">
        <f t="shared" si="3"/>
        <v>0</v>
      </c>
      <c r="R8" s="51">
        <f t="shared" si="4"/>
        <v>0</v>
      </c>
      <c r="S8" s="52">
        <f t="shared" si="5"/>
        <v>0</v>
      </c>
    </row>
    <row r="9" ht="14.25" spans="1:19">
      <c r="A9" s="24">
        <v>6</v>
      </c>
      <c r="B9" s="28" t="s">
        <v>31</v>
      </c>
      <c r="C9" s="29"/>
      <c r="D9" s="29"/>
      <c r="E9" s="29"/>
      <c r="F9" s="29"/>
      <c r="G9" s="32"/>
      <c r="H9" s="32">
        <f t="shared" si="0"/>
        <v>0</v>
      </c>
      <c r="I9" s="20" t="s">
        <v>32</v>
      </c>
      <c r="J9" s="46"/>
      <c r="K9" s="46"/>
      <c r="L9" s="46"/>
      <c r="M9" s="46"/>
      <c r="N9" s="46"/>
      <c r="O9" s="47">
        <f t="shared" si="1"/>
        <v>0</v>
      </c>
      <c r="P9" s="47" t="str">
        <f t="shared" si="2"/>
        <v>一</v>
      </c>
      <c r="Q9" s="50" t="str">
        <f t="shared" si="3"/>
        <v>0</v>
      </c>
      <c r="R9" s="51">
        <f t="shared" si="4"/>
        <v>0</v>
      </c>
      <c r="S9" s="52">
        <f t="shared" si="5"/>
        <v>0</v>
      </c>
    </row>
    <row r="10" ht="14.25" spans="1:19">
      <c r="A10" s="24">
        <v>7</v>
      </c>
      <c r="B10" s="28" t="s">
        <v>33</v>
      </c>
      <c r="C10" s="29"/>
      <c r="D10" s="29"/>
      <c r="E10" s="29"/>
      <c r="F10" s="29"/>
      <c r="G10" s="32"/>
      <c r="H10" s="32">
        <f t="shared" si="0"/>
        <v>0</v>
      </c>
      <c r="I10" s="20" t="s">
        <v>34</v>
      </c>
      <c r="J10" s="46"/>
      <c r="K10" s="46"/>
      <c r="L10" s="46"/>
      <c r="M10" s="46"/>
      <c r="N10" s="46"/>
      <c r="O10" s="47">
        <f t="shared" si="1"/>
        <v>0</v>
      </c>
      <c r="P10" s="47" t="str">
        <f t="shared" si="2"/>
        <v>一</v>
      </c>
      <c r="Q10" s="50" t="str">
        <f t="shared" si="3"/>
        <v>0</v>
      </c>
      <c r="R10" s="51">
        <f t="shared" si="4"/>
        <v>0</v>
      </c>
      <c r="S10" s="52">
        <f t="shared" si="5"/>
        <v>0</v>
      </c>
    </row>
    <row r="11" ht="14.25" spans="1:19">
      <c r="A11" s="24">
        <v>8</v>
      </c>
      <c r="B11" s="28" t="s">
        <v>35</v>
      </c>
      <c r="C11" s="29"/>
      <c r="D11" s="29"/>
      <c r="E11" s="29"/>
      <c r="F11" s="29"/>
      <c r="G11" s="32"/>
      <c r="H11" s="32">
        <f t="shared" si="0"/>
        <v>0</v>
      </c>
      <c r="I11" s="20" t="s">
        <v>32</v>
      </c>
      <c r="J11" s="46"/>
      <c r="K11" s="46"/>
      <c r="L11" s="46"/>
      <c r="M11" s="46"/>
      <c r="N11" s="46"/>
      <c r="O11" s="47">
        <f t="shared" si="1"/>
        <v>0</v>
      </c>
      <c r="P11" s="47" t="str">
        <f t="shared" si="2"/>
        <v>一</v>
      </c>
      <c r="Q11" s="50" t="str">
        <f t="shared" si="3"/>
        <v>0</v>
      </c>
      <c r="R11" s="51">
        <f t="shared" si="4"/>
        <v>0</v>
      </c>
      <c r="S11" s="52">
        <f t="shared" si="5"/>
        <v>0</v>
      </c>
    </row>
    <row r="12" ht="14.25" spans="1:19">
      <c r="A12" s="24">
        <v>9</v>
      </c>
      <c r="B12" s="28" t="s">
        <v>36</v>
      </c>
      <c r="C12" s="29"/>
      <c r="D12" s="29"/>
      <c r="E12" s="29"/>
      <c r="F12" s="29"/>
      <c r="G12" s="32"/>
      <c r="H12" s="32">
        <f t="shared" si="0"/>
        <v>0</v>
      </c>
      <c r="I12" s="20" t="s">
        <v>29</v>
      </c>
      <c r="J12" s="46"/>
      <c r="K12" s="46"/>
      <c r="L12" s="46"/>
      <c r="M12" s="46"/>
      <c r="N12" s="46"/>
      <c r="O12" s="47">
        <f t="shared" si="1"/>
        <v>0</v>
      </c>
      <c r="P12" s="47" t="str">
        <f t="shared" si="2"/>
        <v>一</v>
      </c>
      <c r="Q12" s="50" t="str">
        <f t="shared" si="3"/>
        <v>0</v>
      </c>
      <c r="R12" s="51">
        <f t="shared" si="4"/>
        <v>0</v>
      </c>
      <c r="S12" s="52">
        <f t="shared" si="5"/>
        <v>0</v>
      </c>
    </row>
    <row r="13" ht="14.25" spans="1:19">
      <c r="A13" s="24">
        <v>10</v>
      </c>
      <c r="B13" s="28" t="s">
        <v>37</v>
      </c>
      <c r="C13" s="29"/>
      <c r="D13" s="29"/>
      <c r="E13" s="29"/>
      <c r="F13" s="29"/>
      <c r="G13" s="32"/>
      <c r="H13" s="32">
        <f t="shared" si="0"/>
        <v>0</v>
      </c>
      <c r="I13" s="20" t="s">
        <v>38</v>
      </c>
      <c r="J13" s="46"/>
      <c r="K13" s="46"/>
      <c r="L13" s="46"/>
      <c r="M13" s="46"/>
      <c r="N13" s="46"/>
      <c r="O13" s="47">
        <f t="shared" si="1"/>
        <v>0</v>
      </c>
      <c r="P13" s="47" t="str">
        <f t="shared" si="2"/>
        <v>一</v>
      </c>
      <c r="Q13" s="50" t="str">
        <f t="shared" si="3"/>
        <v>0</v>
      </c>
      <c r="R13" s="51">
        <f t="shared" si="4"/>
        <v>0</v>
      </c>
      <c r="S13" s="52">
        <f t="shared" si="5"/>
        <v>0</v>
      </c>
    </row>
    <row r="14" ht="14.25" spans="1:19">
      <c r="A14" s="24">
        <v>11</v>
      </c>
      <c r="B14" s="28" t="s">
        <v>39</v>
      </c>
      <c r="C14" s="29"/>
      <c r="D14" s="29"/>
      <c r="E14" s="29"/>
      <c r="F14" s="29"/>
      <c r="G14" s="32"/>
      <c r="H14" s="32">
        <f t="shared" si="0"/>
        <v>0</v>
      </c>
      <c r="I14" s="20" t="s">
        <v>32</v>
      </c>
      <c r="J14" s="46"/>
      <c r="K14" s="46"/>
      <c r="L14" s="46"/>
      <c r="M14" s="46"/>
      <c r="N14" s="46"/>
      <c r="O14" s="47">
        <f t="shared" si="1"/>
        <v>0</v>
      </c>
      <c r="P14" s="47" t="str">
        <f t="shared" si="2"/>
        <v>一</v>
      </c>
      <c r="Q14" s="50" t="str">
        <f t="shared" si="3"/>
        <v>0</v>
      </c>
      <c r="R14" s="51">
        <f t="shared" si="4"/>
        <v>0</v>
      </c>
      <c r="S14" s="52">
        <f t="shared" si="5"/>
        <v>0</v>
      </c>
    </row>
    <row r="15" ht="14.25" spans="1:19">
      <c r="A15" s="24">
        <v>12</v>
      </c>
      <c r="B15" s="28" t="s">
        <v>40</v>
      </c>
      <c r="C15" s="33"/>
      <c r="D15" s="29"/>
      <c r="E15" s="29"/>
      <c r="F15" s="29"/>
      <c r="G15" s="32"/>
      <c r="H15" s="32">
        <f t="shared" si="0"/>
        <v>0</v>
      </c>
      <c r="I15" s="20" t="s">
        <v>41</v>
      </c>
      <c r="J15" s="46"/>
      <c r="K15" s="46"/>
      <c r="L15" s="46"/>
      <c r="M15" s="46"/>
      <c r="N15" s="46"/>
      <c r="O15" s="47">
        <f t="shared" si="1"/>
        <v>0</v>
      </c>
      <c r="P15" s="47" t="str">
        <f t="shared" si="2"/>
        <v>一</v>
      </c>
      <c r="Q15" s="50" t="str">
        <f t="shared" si="3"/>
        <v>0</v>
      </c>
      <c r="R15" s="51">
        <f t="shared" si="4"/>
        <v>0</v>
      </c>
      <c r="S15" s="52">
        <f t="shared" si="5"/>
        <v>0</v>
      </c>
    </row>
    <row r="16" ht="14.25" spans="1:19">
      <c r="A16" s="24">
        <v>13</v>
      </c>
      <c r="B16" s="28" t="s">
        <v>42</v>
      </c>
      <c r="C16" s="29"/>
      <c r="D16" s="29"/>
      <c r="E16" s="29"/>
      <c r="F16" s="29"/>
      <c r="G16" s="32"/>
      <c r="H16" s="32">
        <f t="shared" si="0"/>
        <v>0</v>
      </c>
      <c r="I16" s="20" t="s">
        <v>27</v>
      </c>
      <c r="J16" s="46"/>
      <c r="K16" s="46"/>
      <c r="L16" s="46"/>
      <c r="M16" s="46"/>
      <c r="N16" s="46"/>
      <c r="O16" s="47">
        <f t="shared" si="1"/>
        <v>0</v>
      </c>
      <c r="P16" s="47" t="str">
        <f t="shared" si="2"/>
        <v>一</v>
      </c>
      <c r="Q16" s="50" t="str">
        <f t="shared" si="3"/>
        <v>0</v>
      </c>
      <c r="R16" s="51">
        <f t="shared" si="4"/>
        <v>0</v>
      </c>
      <c r="S16" s="52">
        <f t="shared" si="5"/>
        <v>0</v>
      </c>
    </row>
    <row r="17" ht="14.25" spans="1:19">
      <c r="A17" s="24">
        <v>14</v>
      </c>
      <c r="B17" s="28" t="s">
        <v>43</v>
      </c>
      <c r="C17" s="29"/>
      <c r="D17" s="29"/>
      <c r="E17" s="29"/>
      <c r="F17" s="29"/>
      <c r="G17" s="32"/>
      <c r="H17" s="32">
        <f t="shared" si="0"/>
        <v>0</v>
      </c>
      <c r="I17" s="20" t="s">
        <v>38</v>
      </c>
      <c r="J17" s="46"/>
      <c r="K17" s="46"/>
      <c r="L17" s="46"/>
      <c r="M17" s="46"/>
      <c r="N17" s="46"/>
      <c r="O17" s="47">
        <f t="shared" si="1"/>
        <v>0</v>
      </c>
      <c r="P17" s="47" t="str">
        <f t="shared" si="2"/>
        <v>一</v>
      </c>
      <c r="Q17" s="50" t="str">
        <f t="shared" si="3"/>
        <v>0</v>
      </c>
      <c r="R17" s="51">
        <f t="shared" si="4"/>
        <v>0</v>
      </c>
      <c r="S17" s="52">
        <f t="shared" si="5"/>
        <v>0</v>
      </c>
    </row>
    <row r="18" spans="1:19">
      <c r="A18" s="24">
        <v>15</v>
      </c>
      <c r="B18" s="34" t="s">
        <v>44</v>
      </c>
      <c r="C18" s="34"/>
      <c r="D18" s="29"/>
      <c r="E18" s="34"/>
      <c r="F18" s="34"/>
      <c r="G18" s="35"/>
      <c r="H18" s="32">
        <f t="shared" ref="H18:H35" si="6">SUM(C18:G18)</f>
        <v>0</v>
      </c>
      <c r="I18" s="20" t="s">
        <v>41</v>
      </c>
      <c r="J18" s="46"/>
      <c r="K18" s="46"/>
      <c r="L18" s="46"/>
      <c r="M18" s="46"/>
      <c r="N18" s="46"/>
      <c r="O18" s="47">
        <f t="shared" ref="O18:O73" si="7">SUM(J18:N18)</f>
        <v>0</v>
      </c>
      <c r="P18" s="47" t="str">
        <f t="shared" ref="P18:P73" si="8">_xlfn.IFS(O18=0,"一",AND(O18&gt;=-4,O18&lt;=-1),"二",AND(O18&gt;=-9,O18&lt;=-5),"三",AND(O18&gt;=-14,O18&lt;=-10),"四",AND(O18&lt;=-15),"五")</f>
        <v>一</v>
      </c>
      <c r="Q18" s="50" t="str">
        <f t="shared" ref="Q18:Q73" si="9">IF(P18="一","0",IF(P18="二","0.2",IF(P18="三","0.4",IF(P18="四","0.6",IF(P18="五","0.8")))))</f>
        <v>0</v>
      </c>
      <c r="R18" s="51">
        <f t="shared" ref="R18:R73" si="10">H18*0.1*Q18</f>
        <v>0</v>
      </c>
      <c r="S18" s="52">
        <f t="shared" ref="S18:S73" si="11">H18-R18</f>
        <v>0</v>
      </c>
    </row>
    <row r="19" spans="1:19">
      <c r="A19" s="24">
        <v>16</v>
      </c>
      <c r="B19" s="29" t="s">
        <v>45</v>
      </c>
      <c r="C19" s="29"/>
      <c r="D19" s="29"/>
      <c r="E19" s="29"/>
      <c r="F19" s="29"/>
      <c r="G19" s="32"/>
      <c r="H19" s="32">
        <f t="shared" si="6"/>
        <v>0</v>
      </c>
      <c r="I19" s="20" t="s">
        <v>24</v>
      </c>
      <c r="J19" s="46"/>
      <c r="K19" s="46"/>
      <c r="L19" s="46"/>
      <c r="M19" s="46"/>
      <c r="N19" s="46"/>
      <c r="O19" s="47">
        <f t="shared" si="7"/>
        <v>0</v>
      </c>
      <c r="P19" s="47" t="str">
        <f t="shared" si="8"/>
        <v>一</v>
      </c>
      <c r="Q19" s="50" t="str">
        <f t="shared" si="9"/>
        <v>0</v>
      </c>
      <c r="R19" s="51">
        <f t="shared" si="10"/>
        <v>0</v>
      </c>
      <c r="S19" s="52">
        <f t="shared" si="11"/>
        <v>0</v>
      </c>
    </row>
    <row r="20" spans="1:19">
      <c r="A20" s="24">
        <v>17</v>
      </c>
      <c r="B20" s="29" t="s">
        <v>46</v>
      </c>
      <c r="C20" s="29"/>
      <c r="D20" s="29"/>
      <c r="E20" s="29"/>
      <c r="F20" s="29"/>
      <c r="G20" s="32"/>
      <c r="H20" s="32">
        <f t="shared" si="6"/>
        <v>0</v>
      </c>
      <c r="I20" s="20" t="s">
        <v>47</v>
      </c>
      <c r="J20" s="46"/>
      <c r="K20" s="46"/>
      <c r="L20" s="46"/>
      <c r="M20" s="46"/>
      <c r="N20" s="46"/>
      <c r="O20" s="47">
        <f t="shared" si="7"/>
        <v>0</v>
      </c>
      <c r="P20" s="47" t="str">
        <f t="shared" si="8"/>
        <v>一</v>
      </c>
      <c r="Q20" s="50" t="str">
        <f t="shared" si="9"/>
        <v>0</v>
      </c>
      <c r="R20" s="51">
        <f t="shared" si="10"/>
        <v>0</v>
      </c>
      <c r="S20" s="52">
        <f t="shared" si="11"/>
        <v>0</v>
      </c>
    </row>
    <row r="21" spans="1:19">
      <c r="A21" s="24">
        <v>18</v>
      </c>
      <c r="B21" s="29" t="s">
        <v>48</v>
      </c>
      <c r="C21" s="29"/>
      <c r="D21" s="29"/>
      <c r="E21" s="29"/>
      <c r="F21" s="29"/>
      <c r="G21" s="32"/>
      <c r="H21" s="32">
        <f t="shared" si="6"/>
        <v>0</v>
      </c>
      <c r="I21" s="20" t="s">
        <v>47</v>
      </c>
      <c r="J21" s="46"/>
      <c r="K21" s="46"/>
      <c r="L21" s="46"/>
      <c r="M21" s="46"/>
      <c r="N21" s="46"/>
      <c r="O21" s="47">
        <f t="shared" si="7"/>
        <v>0</v>
      </c>
      <c r="P21" s="47" t="str">
        <f t="shared" si="8"/>
        <v>一</v>
      </c>
      <c r="Q21" s="50" t="str">
        <f t="shared" si="9"/>
        <v>0</v>
      </c>
      <c r="R21" s="51">
        <f t="shared" si="10"/>
        <v>0</v>
      </c>
      <c r="S21" s="52">
        <f t="shared" si="11"/>
        <v>0</v>
      </c>
    </row>
    <row r="22" spans="1:19">
      <c r="A22" s="24">
        <v>19</v>
      </c>
      <c r="B22" s="29" t="s">
        <v>49</v>
      </c>
      <c r="C22" s="29"/>
      <c r="D22" s="29"/>
      <c r="E22" s="29"/>
      <c r="F22" s="29"/>
      <c r="G22" s="32"/>
      <c r="H22" s="32">
        <f t="shared" si="6"/>
        <v>0</v>
      </c>
      <c r="I22" s="20" t="s">
        <v>27</v>
      </c>
      <c r="J22" s="46"/>
      <c r="K22" s="46"/>
      <c r="L22" s="46"/>
      <c r="M22" s="46"/>
      <c r="N22" s="46"/>
      <c r="O22" s="47">
        <f t="shared" si="7"/>
        <v>0</v>
      </c>
      <c r="P22" s="47" t="str">
        <f t="shared" si="8"/>
        <v>一</v>
      </c>
      <c r="Q22" s="50" t="str">
        <f t="shared" si="9"/>
        <v>0</v>
      </c>
      <c r="R22" s="51">
        <f t="shared" si="10"/>
        <v>0</v>
      </c>
      <c r="S22" s="52">
        <f t="shared" si="11"/>
        <v>0</v>
      </c>
    </row>
    <row r="23" spans="1:19">
      <c r="A23" s="24">
        <v>20</v>
      </c>
      <c r="B23" s="29" t="s">
        <v>50</v>
      </c>
      <c r="C23" s="33"/>
      <c r="D23" s="29"/>
      <c r="E23" s="29"/>
      <c r="G23" s="32"/>
      <c r="H23" s="32">
        <f t="shared" si="6"/>
        <v>0</v>
      </c>
      <c r="I23" s="20" t="s">
        <v>41</v>
      </c>
      <c r="J23" s="46"/>
      <c r="K23" s="46"/>
      <c r="L23" s="46"/>
      <c r="M23" s="46"/>
      <c r="N23" s="46"/>
      <c r="O23" s="47">
        <f t="shared" si="7"/>
        <v>0</v>
      </c>
      <c r="P23" s="47" t="str">
        <f t="shared" si="8"/>
        <v>一</v>
      </c>
      <c r="Q23" s="50" t="str">
        <f t="shared" si="9"/>
        <v>0</v>
      </c>
      <c r="R23" s="51">
        <f t="shared" si="10"/>
        <v>0</v>
      </c>
      <c r="S23" s="52">
        <f t="shared" si="11"/>
        <v>0</v>
      </c>
    </row>
    <row r="24" spans="1:19">
      <c r="A24" s="24">
        <v>21</v>
      </c>
      <c r="B24" s="29" t="s">
        <v>51</v>
      </c>
      <c r="C24" s="29"/>
      <c r="D24" s="29"/>
      <c r="E24" s="29"/>
      <c r="F24" s="29"/>
      <c r="G24" s="32"/>
      <c r="H24" s="32">
        <f t="shared" si="6"/>
        <v>0</v>
      </c>
      <c r="I24" s="20" t="s">
        <v>41</v>
      </c>
      <c r="J24" s="46"/>
      <c r="K24" s="46"/>
      <c r="L24" s="46"/>
      <c r="M24" s="46"/>
      <c r="N24" s="46"/>
      <c r="O24" s="47">
        <f t="shared" si="7"/>
        <v>0</v>
      </c>
      <c r="P24" s="47" t="str">
        <f t="shared" si="8"/>
        <v>一</v>
      </c>
      <c r="Q24" s="50" t="str">
        <f t="shared" si="9"/>
        <v>0</v>
      </c>
      <c r="R24" s="51">
        <f t="shared" si="10"/>
        <v>0</v>
      </c>
      <c r="S24" s="52">
        <f t="shared" si="11"/>
        <v>0</v>
      </c>
    </row>
    <row r="25" spans="1:19">
      <c r="A25" s="24">
        <v>22</v>
      </c>
      <c r="B25" s="29" t="s">
        <v>52</v>
      </c>
      <c r="C25" s="29"/>
      <c r="D25" s="29"/>
      <c r="E25" s="29"/>
      <c r="F25" s="29"/>
      <c r="G25" s="32"/>
      <c r="H25" s="32">
        <f t="shared" si="6"/>
        <v>0</v>
      </c>
      <c r="I25" s="20" t="s">
        <v>41</v>
      </c>
      <c r="J25" s="46"/>
      <c r="K25" s="46"/>
      <c r="L25" s="46"/>
      <c r="M25" s="46"/>
      <c r="N25" s="46"/>
      <c r="O25" s="47">
        <f t="shared" si="7"/>
        <v>0</v>
      </c>
      <c r="P25" s="47" t="str">
        <f t="shared" si="8"/>
        <v>一</v>
      </c>
      <c r="Q25" s="50" t="str">
        <f t="shared" si="9"/>
        <v>0</v>
      </c>
      <c r="R25" s="51">
        <f t="shared" si="10"/>
        <v>0</v>
      </c>
      <c r="S25" s="52">
        <f t="shared" si="11"/>
        <v>0</v>
      </c>
    </row>
    <row r="26" spans="1:19">
      <c r="A26" s="24">
        <v>23</v>
      </c>
      <c r="B26" s="29" t="s">
        <v>53</v>
      </c>
      <c r="C26" s="29"/>
      <c r="D26" s="29"/>
      <c r="E26" s="29"/>
      <c r="F26" s="29"/>
      <c r="G26" s="32"/>
      <c r="H26" s="32">
        <f t="shared" si="6"/>
        <v>0</v>
      </c>
      <c r="I26" s="20" t="s">
        <v>24</v>
      </c>
      <c r="J26" s="46"/>
      <c r="K26" s="46"/>
      <c r="L26" s="46"/>
      <c r="M26" s="46"/>
      <c r="N26" s="46"/>
      <c r="O26" s="47">
        <f t="shared" si="7"/>
        <v>0</v>
      </c>
      <c r="P26" s="47" t="str">
        <f t="shared" si="8"/>
        <v>一</v>
      </c>
      <c r="Q26" s="50" t="str">
        <f t="shared" si="9"/>
        <v>0</v>
      </c>
      <c r="R26" s="51">
        <f t="shared" si="10"/>
        <v>0</v>
      </c>
      <c r="S26" s="52">
        <f t="shared" si="11"/>
        <v>0</v>
      </c>
    </row>
    <row r="27" spans="1:19">
      <c r="A27" s="24">
        <v>24</v>
      </c>
      <c r="B27" s="29" t="s">
        <v>54</v>
      </c>
      <c r="C27" s="29"/>
      <c r="D27" s="29"/>
      <c r="E27" s="29"/>
      <c r="F27" s="29"/>
      <c r="G27" s="32"/>
      <c r="H27" s="32">
        <f t="shared" si="6"/>
        <v>0</v>
      </c>
      <c r="I27" s="20" t="s">
        <v>24</v>
      </c>
      <c r="J27" s="46"/>
      <c r="K27" s="46"/>
      <c r="L27" s="46"/>
      <c r="M27" s="46"/>
      <c r="N27" s="46"/>
      <c r="O27" s="47">
        <f t="shared" si="7"/>
        <v>0</v>
      </c>
      <c r="P27" s="47" t="str">
        <f t="shared" si="8"/>
        <v>一</v>
      </c>
      <c r="Q27" s="50" t="str">
        <f t="shared" si="9"/>
        <v>0</v>
      </c>
      <c r="R27" s="51">
        <f t="shared" si="10"/>
        <v>0</v>
      </c>
      <c r="S27" s="52">
        <f t="shared" si="11"/>
        <v>0</v>
      </c>
    </row>
    <row r="28" spans="1:19">
      <c r="A28" s="24">
        <v>25</v>
      </c>
      <c r="B28" s="29" t="s">
        <v>55</v>
      </c>
      <c r="C28" s="29"/>
      <c r="D28" s="36"/>
      <c r="E28" s="29"/>
      <c r="F28" s="29"/>
      <c r="G28" s="32"/>
      <c r="H28" s="32">
        <f t="shared" si="6"/>
        <v>0</v>
      </c>
      <c r="I28" s="20" t="s">
        <v>47</v>
      </c>
      <c r="J28" s="46"/>
      <c r="K28" s="46"/>
      <c r="L28" s="46"/>
      <c r="M28" s="46"/>
      <c r="N28" s="46"/>
      <c r="O28" s="47">
        <f t="shared" si="7"/>
        <v>0</v>
      </c>
      <c r="P28" s="47" t="str">
        <f t="shared" si="8"/>
        <v>一</v>
      </c>
      <c r="Q28" s="50" t="str">
        <f t="shared" si="9"/>
        <v>0</v>
      </c>
      <c r="R28" s="51">
        <f t="shared" si="10"/>
        <v>0</v>
      </c>
      <c r="S28" s="52">
        <f t="shared" si="11"/>
        <v>0</v>
      </c>
    </row>
    <row r="29" spans="1:19">
      <c r="A29" s="24">
        <v>26</v>
      </c>
      <c r="B29" s="29" t="s">
        <v>56</v>
      </c>
      <c r="C29" s="29"/>
      <c r="D29" s="29"/>
      <c r="E29" s="29"/>
      <c r="F29" s="29"/>
      <c r="G29" s="32"/>
      <c r="H29" s="32">
        <f t="shared" si="6"/>
        <v>0</v>
      </c>
      <c r="I29" s="20" t="s">
        <v>24</v>
      </c>
      <c r="J29" s="46"/>
      <c r="K29" s="46"/>
      <c r="L29" s="46"/>
      <c r="M29" s="46"/>
      <c r="N29" s="46"/>
      <c r="O29" s="47">
        <f t="shared" si="7"/>
        <v>0</v>
      </c>
      <c r="P29" s="47" t="str">
        <f t="shared" si="8"/>
        <v>一</v>
      </c>
      <c r="Q29" s="50" t="str">
        <f t="shared" si="9"/>
        <v>0</v>
      </c>
      <c r="R29" s="51">
        <f t="shared" si="10"/>
        <v>0</v>
      </c>
      <c r="S29" s="52">
        <f t="shared" si="11"/>
        <v>0</v>
      </c>
    </row>
    <row r="30" spans="1:19">
      <c r="A30" s="24">
        <v>27</v>
      </c>
      <c r="B30" s="29" t="s">
        <v>57</v>
      </c>
      <c r="C30" s="29"/>
      <c r="D30" s="29"/>
      <c r="E30" s="29"/>
      <c r="F30" s="29"/>
      <c r="G30" s="32"/>
      <c r="H30" s="32">
        <f t="shared" si="6"/>
        <v>0</v>
      </c>
      <c r="I30" s="20" t="s">
        <v>41</v>
      </c>
      <c r="J30" s="46"/>
      <c r="K30" s="46"/>
      <c r="L30" s="46"/>
      <c r="M30" s="46"/>
      <c r="N30" s="46"/>
      <c r="O30" s="47">
        <f t="shared" si="7"/>
        <v>0</v>
      </c>
      <c r="P30" s="47" t="str">
        <f t="shared" si="8"/>
        <v>一</v>
      </c>
      <c r="Q30" s="50" t="str">
        <f t="shared" si="9"/>
        <v>0</v>
      </c>
      <c r="R30" s="51">
        <f t="shared" si="10"/>
        <v>0</v>
      </c>
      <c r="S30" s="52">
        <f t="shared" si="11"/>
        <v>0</v>
      </c>
    </row>
    <row r="31" ht="14.25" spans="1:19">
      <c r="A31" s="24">
        <v>28</v>
      </c>
      <c r="B31" s="37" t="s">
        <v>58</v>
      </c>
      <c r="C31" s="29"/>
      <c r="D31" s="29"/>
      <c r="E31" s="29"/>
      <c r="F31" s="29"/>
      <c r="G31" s="32"/>
      <c r="H31" s="32">
        <f t="shared" si="6"/>
        <v>0</v>
      </c>
      <c r="I31" s="20" t="s">
        <v>47</v>
      </c>
      <c r="J31" s="46"/>
      <c r="K31" s="46"/>
      <c r="L31" s="46"/>
      <c r="M31" s="46"/>
      <c r="N31" s="46"/>
      <c r="O31" s="47">
        <f t="shared" si="7"/>
        <v>0</v>
      </c>
      <c r="P31" s="47" t="str">
        <f t="shared" si="8"/>
        <v>一</v>
      </c>
      <c r="Q31" s="50" t="str">
        <f t="shared" si="9"/>
        <v>0</v>
      </c>
      <c r="R31" s="51">
        <f t="shared" si="10"/>
        <v>0</v>
      </c>
      <c r="S31" s="52">
        <f t="shared" si="11"/>
        <v>0</v>
      </c>
    </row>
    <row r="32" spans="1:19">
      <c r="A32" s="24">
        <v>29</v>
      </c>
      <c r="B32" s="29" t="s">
        <v>59</v>
      </c>
      <c r="C32" s="29"/>
      <c r="D32" s="29"/>
      <c r="E32" s="29"/>
      <c r="F32" s="29"/>
      <c r="G32" s="32"/>
      <c r="H32" s="32">
        <f t="shared" si="6"/>
        <v>0</v>
      </c>
      <c r="I32" s="20" t="s">
        <v>27</v>
      </c>
      <c r="J32" s="46"/>
      <c r="K32" s="46"/>
      <c r="L32" s="46"/>
      <c r="M32" s="46"/>
      <c r="N32" s="46"/>
      <c r="O32" s="47">
        <f t="shared" si="7"/>
        <v>0</v>
      </c>
      <c r="P32" s="47" t="str">
        <f t="shared" si="8"/>
        <v>一</v>
      </c>
      <c r="Q32" s="50" t="str">
        <f t="shared" si="9"/>
        <v>0</v>
      </c>
      <c r="R32" s="51">
        <f t="shared" si="10"/>
        <v>0</v>
      </c>
      <c r="S32" s="52">
        <f t="shared" si="11"/>
        <v>0</v>
      </c>
    </row>
    <row r="33" spans="1:19">
      <c r="A33" s="24">
        <v>30</v>
      </c>
      <c r="B33" s="29" t="s">
        <v>60</v>
      </c>
      <c r="C33" s="29"/>
      <c r="D33" s="29"/>
      <c r="E33" s="29"/>
      <c r="F33" s="29"/>
      <c r="G33" s="32"/>
      <c r="H33" s="32">
        <f t="shared" si="6"/>
        <v>0</v>
      </c>
      <c r="I33" s="20" t="s">
        <v>27</v>
      </c>
      <c r="J33" s="46"/>
      <c r="K33" s="46"/>
      <c r="L33" s="46"/>
      <c r="M33" s="46"/>
      <c r="N33" s="46"/>
      <c r="O33" s="47">
        <f t="shared" si="7"/>
        <v>0</v>
      </c>
      <c r="P33" s="47" t="str">
        <f t="shared" si="8"/>
        <v>一</v>
      </c>
      <c r="Q33" s="50" t="str">
        <f t="shared" si="9"/>
        <v>0</v>
      </c>
      <c r="R33" s="51">
        <f t="shared" si="10"/>
        <v>0</v>
      </c>
      <c r="S33" s="52">
        <f t="shared" si="11"/>
        <v>0</v>
      </c>
    </row>
    <row r="34" spans="1:19">
      <c r="A34" s="24">
        <v>31</v>
      </c>
      <c r="B34" s="29" t="s">
        <v>61</v>
      </c>
      <c r="C34" s="29"/>
      <c r="D34" s="29"/>
      <c r="E34" s="29"/>
      <c r="F34" s="29"/>
      <c r="G34" s="32"/>
      <c r="H34" s="32">
        <f t="shared" si="6"/>
        <v>0</v>
      </c>
      <c r="I34" s="20" t="s">
        <v>41</v>
      </c>
      <c r="J34" s="46"/>
      <c r="K34" s="46"/>
      <c r="L34" s="46"/>
      <c r="M34" s="46"/>
      <c r="N34" s="46"/>
      <c r="O34" s="47">
        <f t="shared" si="7"/>
        <v>0</v>
      </c>
      <c r="P34" s="47" t="str">
        <f t="shared" si="8"/>
        <v>一</v>
      </c>
      <c r="Q34" s="50" t="str">
        <f t="shared" si="9"/>
        <v>0</v>
      </c>
      <c r="R34" s="51">
        <f t="shared" si="10"/>
        <v>0</v>
      </c>
      <c r="S34" s="52">
        <f t="shared" si="11"/>
        <v>0</v>
      </c>
    </row>
    <row r="35" spans="1:19">
      <c r="A35" s="24">
        <v>32</v>
      </c>
      <c r="B35" s="29" t="s">
        <v>62</v>
      </c>
      <c r="C35" s="29"/>
      <c r="D35" s="29"/>
      <c r="E35" s="29"/>
      <c r="F35" s="29"/>
      <c r="G35" s="32"/>
      <c r="H35" s="32">
        <f t="shared" si="6"/>
        <v>0</v>
      </c>
      <c r="I35" s="20" t="s">
        <v>47</v>
      </c>
      <c r="J35" s="46"/>
      <c r="K35" s="46"/>
      <c r="L35" s="46"/>
      <c r="M35" s="46"/>
      <c r="N35" s="46"/>
      <c r="O35" s="47">
        <f t="shared" si="7"/>
        <v>0</v>
      </c>
      <c r="P35" s="47" t="str">
        <f t="shared" si="8"/>
        <v>一</v>
      </c>
      <c r="Q35" s="50" t="str">
        <f t="shared" si="9"/>
        <v>0</v>
      </c>
      <c r="R35" s="51">
        <f t="shared" si="10"/>
        <v>0</v>
      </c>
      <c r="S35" s="52">
        <f t="shared" si="11"/>
        <v>0</v>
      </c>
    </row>
    <row r="36" ht="14.25" spans="1:19">
      <c r="A36" s="24">
        <v>33</v>
      </c>
      <c r="B36" s="37" t="s">
        <v>63</v>
      </c>
      <c r="C36" s="29"/>
      <c r="D36" s="29"/>
      <c r="E36" s="29"/>
      <c r="F36" s="29"/>
      <c r="G36" s="32"/>
      <c r="H36" s="32">
        <f t="shared" ref="H36:H73" si="12">SUM(C36:G36)</f>
        <v>0</v>
      </c>
      <c r="I36" s="20" t="s">
        <v>47</v>
      </c>
      <c r="J36" s="46"/>
      <c r="K36" s="46"/>
      <c r="L36" s="46"/>
      <c r="M36" s="46"/>
      <c r="N36" s="46"/>
      <c r="O36" s="47">
        <f t="shared" si="7"/>
        <v>0</v>
      </c>
      <c r="P36" s="47" t="str">
        <f t="shared" si="8"/>
        <v>一</v>
      </c>
      <c r="Q36" s="50" t="str">
        <f t="shared" si="9"/>
        <v>0</v>
      </c>
      <c r="R36" s="51">
        <f t="shared" si="10"/>
        <v>0</v>
      </c>
      <c r="S36" s="52">
        <f t="shared" si="11"/>
        <v>0</v>
      </c>
    </row>
    <row r="37" ht="14.25" spans="1:19">
      <c r="A37" s="24">
        <v>34</v>
      </c>
      <c r="B37" s="37" t="s">
        <v>64</v>
      </c>
      <c r="C37" s="29"/>
      <c r="D37" s="29"/>
      <c r="E37" s="29"/>
      <c r="F37" s="29"/>
      <c r="G37" s="32"/>
      <c r="H37" s="32">
        <f t="shared" si="12"/>
        <v>0</v>
      </c>
      <c r="I37" s="20" t="s">
        <v>47</v>
      </c>
      <c r="J37" s="46"/>
      <c r="K37" s="46"/>
      <c r="L37" s="46"/>
      <c r="M37" s="46"/>
      <c r="N37" s="46"/>
      <c r="O37" s="47">
        <f t="shared" si="7"/>
        <v>0</v>
      </c>
      <c r="P37" s="47" t="str">
        <f t="shared" si="8"/>
        <v>一</v>
      </c>
      <c r="Q37" s="50" t="str">
        <f t="shared" si="9"/>
        <v>0</v>
      </c>
      <c r="R37" s="51">
        <f t="shared" si="10"/>
        <v>0</v>
      </c>
      <c r="S37" s="52">
        <f t="shared" si="11"/>
        <v>0</v>
      </c>
    </row>
    <row r="38" ht="14.25" spans="1:19">
      <c r="A38" s="24">
        <v>35</v>
      </c>
      <c r="B38" s="37" t="s">
        <v>65</v>
      </c>
      <c r="C38" s="29"/>
      <c r="D38" s="29"/>
      <c r="E38" s="29"/>
      <c r="F38" s="29"/>
      <c r="G38" s="32"/>
      <c r="H38" s="32">
        <f t="shared" si="12"/>
        <v>0</v>
      </c>
      <c r="I38" s="20" t="s">
        <v>32</v>
      </c>
      <c r="J38" s="46"/>
      <c r="K38" s="46"/>
      <c r="L38" s="46"/>
      <c r="M38" s="46"/>
      <c r="N38" s="46"/>
      <c r="O38" s="47">
        <f t="shared" si="7"/>
        <v>0</v>
      </c>
      <c r="P38" s="47" t="str">
        <f t="shared" si="8"/>
        <v>一</v>
      </c>
      <c r="Q38" s="50" t="str">
        <f t="shared" si="9"/>
        <v>0</v>
      </c>
      <c r="R38" s="51">
        <f t="shared" si="10"/>
        <v>0</v>
      </c>
      <c r="S38" s="52">
        <f t="shared" si="11"/>
        <v>0</v>
      </c>
    </row>
    <row r="39" ht="14.25" spans="1:19">
      <c r="A39" s="24">
        <v>36</v>
      </c>
      <c r="B39" s="37" t="s">
        <v>66</v>
      </c>
      <c r="C39" s="29"/>
      <c r="D39" s="29"/>
      <c r="E39" s="29"/>
      <c r="F39" s="29"/>
      <c r="G39" s="32"/>
      <c r="H39" s="32">
        <f t="shared" si="12"/>
        <v>0</v>
      </c>
      <c r="I39" s="20" t="s">
        <v>32</v>
      </c>
      <c r="J39" s="46"/>
      <c r="K39" s="46"/>
      <c r="L39" s="46"/>
      <c r="M39" s="46"/>
      <c r="N39" s="46"/>
      <c r="O39" s="47">
        <f t="shared" si="7"/>
        <v>0</v>
      </c>
      <c r="P39" s="47" t="str">
        <f t="shared" si="8"/>
        <v>一</v>
      </c>
      <c r="Q39" s="50" t="str">
        <f t="shared" si="9"/>
        <v>0</v>
      </c>
      <c r="R39" s="51">
        <f t="shared" si="10"/>
        <v>0</v>
      </c>
      <c r="S39" s="52">
        <f t="shared" si="11"/>
        <v>0</v>
      </c>
    </row>
    <row r="40" ht="14.25" spans="1:19">
      <c r="A40" s="24">
        <v>37</v>
      </c>
      <c r="B40" s="38" t="s">
        <v>67</v>
      </c>
      <c r="C40" s="29"/>
      <c r="D40" s="29"/>
      <c r="E40" s="29"/>
      <c r="F40" s="29"/>
      <c r="G40" s="32"/>
      <c r="H40" s="32">
        <f t="shared" si="12"/>
        <v>0</v>
      </c>
      <c r="I40" s="20" t="s">
        <v>47</v>
      </c>
      <c r="J40" s="46"/>
      <c r="K40" s="46"/>
      <c r="L40" s="46"/>
      <c r="M40" s="46"/>
      <c r="N40" s="46"/>
      <c r="O40" s="47">
        <f t="shared" si="7"/>
        <v>0</v>
      </c>
      <c r="P40" s="47" t="str">
        <f t="shared" si="8"/>
        <v>一</v>
      </c>
      <c r="Q40" s="50" t="str">
        <f t="shared" si="9"/>
        <v>0</v>
      </c>
      <c r="R40" s="51">
        <f t="shared" si="10"/>
        <v>0</v>
      </c>
      <c r="S40" s="52">
        <f t="shared" si="11"/>
        <v>0</v>
      </c>
    </row>
    <row r="41" ht="14.25" spans="1:19">
      <c r="A41" s="24">
        <v>38</v>
      </c>
      <c r="B41" s="37" t="s">
        <v>68</v>
      </c>
      <c r="C41" s="29"/>
      <c r="D41" s="29"/>
      <c r="E41" s="29"/>
      <c r="F41" s="29"/>
      <c r="G41" s="32"/>
      <c r="H41" s="32">
        <f t="shared" si="12"/>
        <v>0</v>
      </c>
      <c r="I41" s="20" t="s">
        <v>47</v>
      </c>
      <c r="J41" s="46"/>
      <c r="K41" s="46"/>
      <c r="L41" s="46"/>
      <c r="M41" s="46"/>
      <c r="N41" s="46"/>
      <c r="O41" s="47">
        <f t="shared" si="7"/>
        <v>0</v>
      </c>
      <c r="P41" s="47" t="str">
        <f t="shared" si="8"/>
        <v>一</v>
      </c>
      <c r="Q41" s="50" t="str">
        <f t="shared" si="9"/>
        <v>0</v>
      </c>
      <c r="R41" s="51">
        <f t="shared" si="10"/>
        <v>0</v>
      </c>
      <c r="S41" s="52">
        <f t="shared" si="11"/>
        <v>0</v>
      </c>
    </row>
    <row r="42" ht="14.25" spans="1:19">
      <c r="A42" s="24">
        <v>39</v>
      </c>
      <c r="B42" s="39" t="s">
        <v>69</v>
      </c>
      <c r="C42" s="29"/>
      <c r="D42" s="29"/>
      <c r="E42" s="29"/>
      <c r="F42" s="29"/>
      <c r="G42" s="32"/>
      <c r="H42" s="32">
        <f t="shared" si="12"/>
        <v>0</v>
      </c>
      <c r="I42" s="20" t="s">
        <v>27</v>
      </c>
      <c r="J42" s="46"/>
      <c r="K42" s="46"/>
      <c r="L42" s="46"/>
      <c r="M42" s="46"/>
      <c r="N42" s="46"/>
      <c r="O42" s="47">
        <f t="shared" si="7"/>
        <v>0</v>
      </c>
      <c r="P42" s="47" t="str">
        <f t="shared" si="8"/>
        <v>一</v>
      </c>
      <c r="Q42" s="50" t="str">
        <f t="shared" si="9"/>
        <v>0</v>
      </c>
      <c r="R42" s="51">
        <f t="shared" si="10"/>
        <v>0</v>
      </c>
      <c r="S42" s="52">
        <f t="shared" si="11"/>
        <v>0</v>
      </c>
    </row>
    <row r="43" spans="1:19">
      <c r="A43" s="24">
        <v>40</v>
      </c>
      <c r="B43" s="29" t="s">
        <v>70</v>
      </c>
      <c r="C43" s="29"/>
      <c r="D43" s="29"/>
      <c r="E43" s="29"/>
      <c r="F43" s="29"/>
      <c r="G43" s="32"/>
      <c r="H43" s="32">
        <f t="shared" si="12"/>
        <v>0</v>
      </c>
      <c r="I43" s="20" t="s">
        <v>34</v>
      </c>
      <c r="J43" s="46"/>
      <c r="K43" s="46"/>
      <c r="L43" s="46"/>
      <c r="M43" s="46"/>
      <c r="N43" s="46"/>
      <c r="O43" s="47">
        <f t="shared" si="7"/>
        <v>0</v>
      </c>
      <c r="P43" s="47" t="str">
        <f t="shared" si="8"/>
        <v>一</v>
      </c>
      <c r="Q43" s="50" t="str">
        <f t="shared" si="9"/>
        <v>0</v>
      </c>
      <c r="R43" s="51">
        <f t="shared" si="10"/>
        <v>0</v>
      </c>
      <c r="S43" s="52">
        <f t="shared" si="11"/>
        <v>0</v>
      </c>
    </row>
    <row r="44" spans="1:19">
      <c r="A44" s="24">
        <v>41</v>
      </c>
      <c r="B44" s="29" t="s">
        <v>71</v>
      </c>
      <c r="C44" s="29"/>
      <c r="D44" s="29"/>
      <c r="E44" s="29"/>
      <c r="F44" s="29"/>
      <c r="G44" s="32"/>
      <c r="H44" s="32">
        <f t="shared" si="12"/>
        <v>0</v>
      </c>
      <c r="I44" s="20" t="s">
        <v>34</v>
      </c>
      <c r="J44" s="46"/>
      <c r="K44" s="46"/>
      <c r="L44" s="46"/>
      <c r="M44" s="46"/>
      <c r="N44" s="46"/>
      <c r="O44" s="47">
        <f t="shared" si="7"/>
        <v>0</v>
      </c>
      <c r="P44" s="47" t="str">
        <f t="shared" si="8"/>
        <v>一</v>
      </c>
      <c r="Q44" s="50" t="str">
        <f t="shared" si="9"/>
        <v>0</v>
      </c>
      <c r="R44" s="51">
        <f t="shared" si="10"/>
        <v>0</v>
      </c>
      <c r="S44" s="52">
        <f t="shared" si="11"/>
        <v>0</v>
      </c>
    </row>
    <row r="45" ht="14.25" spans="1:19">
      <c r="A45" s="24">
        <v>42</v>
      </c>
      <c r="B45" s="37" t="s">
        <v>72</v>
      </c>
      <c r="C45" s="29"/>
      <c r="D45" s="29"/>
      <c r="E45" s="29"/>
      <c r="F45" s="29"/>
      <c r="G45" s="32"/>
      <c r="H45" s="32">
        <f t="shared" si="12"/>
        <v>0</v>
      </c>
      <c r="I45" s="20" t="s">
        <v>38</v>
      </c>
      <c r="J45" s="46"/>
      <c r="K45" s="46"/>
      <c r="L45" s="46"/>
      <c r="M45" s="46"/>
      <c r="N45" s="46"/>
      <c r="O45" s="47">
        <f t="shared" si="7"/>
        <v>0</v>
      </c>
      <c r="P45" s="47" t="str">
        <f t="shared" si="8"/>
        <v>一</v>
      </c>
      <c r="Q45" s="50" t="str">
        <f t="shared" si="9"/>
        <v>0</v>
      </c>
      <c r="R45" s="51">
        <f t="shared" si="10"/>
        <v>0</v>
      </c>
      <c r="S45" s="52">
        <f t="shared" si="11"/>
        <v>0</v>
      </c>
    </row>
    <row r="46" ht="14.25" spans="1:19">
      <c r="A46" s="24">
        <v>43</v>
      </c>
      <c r="B46" s="39" t="s">
        <v>73</v>
      </c>
      <c r="C46" s="29"/>
      <c r="D46" s="29"/>
      <c r="E46" s="29"/>
      <c r="F46" s="29"/>
      <c r="G46" s="32"/>
      <c r="H46" s="32">
        <f t="shared" si="12"/>
        <v>0</v>
      </c>
      <c r="I46" s="20" t="s">
        <v>27</v>
      </c>
      <c r="J46" s="46"/>
      <c r="K46" s="46"/>
      <c r="L46" s="46"/>
      <c r="M46" s="46"/>
      <c r="N46" s="46"/>
      <c r="O46" s="47">
        <f t="shared" si="7"/>
        <v>0</v>
      </c>
      <c r="P46" s="47" t="str">
        <f t="shared" si="8"/>
        <v>一</v>
      </c>
      <c r="Q46" s="50" t="str">
        <f t="shared" si="9"/>
        <v>0</v>
      </c>
      <c r="R46" s="51">
        <f t="shared" si="10"/>
        <v>0</v>
      </c>
      <c r="S46" s="52">
        <f t="shared" si="11"/>
        <v>0</v>
      </c>
    </row>
    <row r="47" ht="14.25" spans="1:19">
      <c r="A47" s="24">
        <v>44</v>
      </c>
      <c r="B47" s="39" t="s">
        <v>74</v>
      </c>
      <c r="C47" s="29"/>
      <c r="D47" s="29"/>
      <c r="E47" s="29"/>
      <c r="F47" s="29"/>
      <c r="G47" s="32"/>
      <c r="H47" s="32">
        <f t="shared" si="12"/>
        <v>0</v>
      </c>
      <c r="I47" s="20" t="s">
        <v>41</v>
      </c>
      <c r="J47" s="46"/>
      <c r="K47" s="46"/>
      <c r="L47" s="46"/>
      <c r="M47" s="46"/>
      <c r="N47" s="46"/>
      <c r="O47" s="47">
        <f t="shared" si="7"/>
        <v>0</v>
      </c>
      <c r="P47" s="47" t="str">
        <f t="shared" si="8"/>
        <v>一</v>
      </c>
      <c r="Q47" s="50" t="str">
        <f t="shared" si="9"/>
        <v>0</v>
      </c>
      <c r="R47" s="51">
        <f t="shared" si="10"/>
        <v>0</v>
      </c>
      <c r="S47" s="52">
        <f t="shared" si="11"/>
        <v>0</v>
      </c>
    </row>
    <row r="48" ht="14.25" spans="1:19">
      <c r="A48" s="24">
        <v>45</v>
      </c>
      <c r="B48" s="39" t="s">
        <v>75</v>
      </c>
      <c r="C48" s="29"/>
      <c r="D48" s="29"/>
      <c r="E48" s="29"/>
      <c r="F48" s="29"/>
      <c r="G48" s="32"/>
      <c r="H48" s="32">
        <f t="shared" si="12"/>
        <v>0</v>
      </c>
      <c r="I48" s="20" t="s">
        <v>38</v>
      </c>
      <c r="J48" s="46"/>
      <c r="K48" s="46"/>
      <c r="L48" s="46"/>
      <c r="M48" s="46"/>
      <c r="N48" s="46"/>
      <c r="O48" s="47">
        <f t="shared" si="7"/>
        <v>0</v>
      </c>
      <c r="P48" s="47" t="str">
        <f t="shared" si="8"/>
        <v>一</v>
      </c>
      <c r="Q48" s="50" t="str">
        <f t="shared" si="9"/>
        <v>0</v>
      </c>
      <c r="R48" s="51">
        <f t="shared" si="10"/>
        <v>0</v>
      </c>
      <c r="S48" s="52">
        <f t="shared" si="11"/>
        <v>0</v>
      </c>
    </row>
    <row r="49" spans="1:19">
      <c r="A49" s="24">
        <v>46</v>
      </c>
      <c r="B49" s="29" t="s">
        <v>76</v>
      </c>
      <c r="C49" s="29"/>
      <c r="D49" s="29"/>
      <c r="E49" s="29"/>
      <c r="F49" s="29"/>
      <c r="G49" s="32"/>
      <c r="H49" s="32">
        <f t="shared" si="12"/>
        <v>0</v>
      </c>
      <c r="I49" s="20" t="s">
        <v>34</v>
      </c>
      <c r="J49" s="46"/>
      <c r="K49" s="46"/>
      <c r="L49" s="46"/>
      <c r="M49" s="46"/>
      <c r="N49" s="46"/>
      <c r="O49" s="47">
        <f t="shared" si="7"/>
        <v>0</v>
      </c>
      <c r="P49" s="47" t="str">
        <f t="shared" si="8"/>
        <v>一</v>
      </c>
      <c r="Q49" s="50" t="str">
        <f t="shared" si="9"/>
        <v>0</v>
      </c>
      <c r="R49" s="51">
        <f t="shared" si="10"/>
        <v>0</v>
      </c>
      <c r="S49" s="52">
        <f t="shared" si="11"/>
        <v>0</v>
      </c>
    </row>
    <row r="50" spans="1:19">
      <c r="A50" s="24">
        <v>47</v>
      </c>
      <c r="B50" s="29" t="s">
        <v>77</v>
      </c>
      <c r="C50" s="29"/>
      <c r="D50" s="29"/>
      <c r="E50" s="29"/>
      <c r="F50" s="29"/>
      <c r="G50" s="32"/>
      <c r="H50" s="32">
        <f t="shared" si="12"/>
        <v>0</v>
      </c>
      <c r="I50" s="20" t="s">
        <v>38</v>
      </c>
      <c r="J50" s="46"/>
      <c r="K50" s="46"/>
      <c r="L50" s="46"/>
      <c r="M50" s="46"/>
      <c r="N50" s="46"/>
      <c r="O50" s="47">
        <f t="shared" si="7"/>
        <v>0</v>
      </c>
      <c r="P50" s="47" t="str">
        <f t="shared" si="8"/>
        <v>一</v>
      </c>
      <c r="Q50" s="50" t="str">
        <f t="shared" si="9"/>
        <v>0</v>
      </c>
      <c r="R50" s="51">
        <f t="shared" si="10"/>
        <v>0</v>
      </c>
      <c r="S50" s="52">
        <f t="shared" si="11"/>
        <v>0</v>
      </c>
    </row>
    <row r="51" spans="1:19">
      <c r="A51" s="24">
        <v>48</v>
      </c>
      <c r="B51" s="29" t="s">
        <v>78</v>
      </c>
      <c r="C51" s="29"/>
      <c r="D51" s="29"/>
      <c r="E51" s="29"/>
      <c r="F51" s="29"/>
      <c r="G51" s="32"/>
      <c r="H51" s="32">
        <f t="shared" si="12"/>
        <v>0</v>
      </c>
      <c r="I51" s="20" t="s">
        <v>27</v>
      </c>
      <c r="J51" s="46"/>
      <c r="K51" s="46"/>
      <c r="L51" s="46"/>
      <c r="M51" s="46"/>
      <c r="N51" s="46"/>
      <c r="O51" s="47">
        <f t="shared" si="7"/>
        <v>0</v>
      </c>
      <c r="P51" s="47" t="str">
        <f t="shared" si="8"/>
        <v>一</v>
      </c>
      <c r="Q51" s="50" t="str">
        <f t="shared" si="9"/>
        <v>0</v>
      </c>
      <c r="R51" s="51">
        <f t="shared" si="10"/>
        <v>0</v>
      </c>
      <c r="S51" s="52">
        <f t="shared" si="11"/>
        <v>0</v>
      </c>
    </row>
    <row r="52" spans="1:19">
      <c r="A52" s="24">
        <v>49</v>
      </c>
      <c r="B52" s="29" t="s">
        <v>79</v>
      </c>
      <c r="C52" s="29"/>
      <c r="D52" s="29"/>
      <c r="E52" s="29"/>
      <c r="F52" s="29"/>
      <c r="G52" s="32"/>
      <c r="H52" s="32">
        <f t="shared" si="12"/>
        <v>0</v>
      </c>
      <c r="I52" s="20" t="s">
        <v>27</v>
      </c>
      <c r="J52" s="46"/>
      <c r="K52" s="46"/>
      <c r="L52" s="46"/>
      <c r="M52" s="46"/>
      <c r="N52" s="46"/>
      <c r="O52" s="47">
        <f t="shared" si="7"/>
        <v>0</v>
      </c>
      <c r="P52" s="47" t="str">
        <f t="shared" si="8"/>
        <v>一</v>
      </c>
      <c r="Q52" s="50" t="str">
        <f t="shared" si="9"/>
        <v>0</v>
      </c>
      <c r="R52" s="51">
        <f t="shared" si="10"/>
        <v>0</v>
      </c>
      <c r="S52" s="52">
        <f t="shared" si="11"/>
        <v>0</v>
      </c>
    </row>
    <row r="53" ht="14.25" spans="1:19">
      <c r="A53" s="24">
        <v>50</v>
      </c>
      <c r="B53" s="39" t="s">
        <v>80</v>
      </c>
      <c r="C53" s="40"/>
      <c r="D53" s="29"/>
      <c r="E53" s="29"/>
      <c r="F53" s="29"/>
      <c r="G53" s="32"/>
      <c r="H53" s="32">
        <f t="shared" si="12"/>
        <v>0</v>
      </c>
      <c r="I53" s="20" t="s">
        <v>27</v>
      </c>
      <c r="J53" s="46"/>
      <c r="K53" s="46"/>
      <c r="L53" s="46"/>
      <c r="M53" s="46"/>
      <c r="N53" s="46"/>
      <c r="O53" s="47">
        <f t="shared" si="7"/>
        <v>0</v>
      </c>
      <c r="P53" s="47" t="str">
        <f t="shared" si="8"/>
        <v>一</v>
      </c>
      <c r="Q53" s="50" t="str">
        <f t="shared" si="9"/>
        <v>0</v>
      </c>
      <c r="R53" s="51">
        <f t="shared" si="10"/>
        <v>0</v>
      </c>
      <c r="S53" s="52">
        <f t="shared" si="11"/>
        <v>0</v>
      </c>
    </row>
    <row r="54" ht="14.25" spans="1:19">
      <c r="A54" s="24">
        <v>51</v>
      </c>
      <c r="B54" s="39" t="s">
        <v>81</v>
      </c>
      <c r="C54" s="29"/>
      <c r="D54" s="29"/>
      <c r="E54" s="29"/>
      <c r="F54" s="29"/>
      <c r="G54" s="32"/>
      <c r="H54" s="32">
        <f t="shared" si="12"/>
        <v>0</v>
      </c>
      <c r="I54" s="20" t="s">
        <v>41</v>
      </c>
      <c r="J54" s="46"/>
      <c r="K54" s="46"/>
      <c r="L54" s="46"/>
      <c r="M54" s="46"/>
      <c r="N54" s="46"/>
      <c r="O54" s="47">
        <f t="shared" si="7"/>
        <v>0</v>
      </c>
      <c r="P54" s="47" t="str">
        <f t="shared" si="8"/>
        <v>一</v>
      </c>
      <c r="Q54" s="50" t="str">
        <f t="shared" si="9"/>
        <v>0</v>
      </c>
      <c r="R54" s="51">
        <f t="shared" si="10"/>
        <v>0</v>
      </c>
      <c r="S54" s="52">
        <f t="shared" si="11"/>
        <v>0</v>
      </c>
    </row>
    <row r="55" ht="14.25" spans="1:19">
      <c r="A55" s="24">
        <v>52</v>
      </c>
      <c r="B55" s="39" t="s">
        <v>82</v>
      </c>
      <c r="C55" s="29"/>
      <c r="D55" s="29"/>
      <c r="E55" s="29"/>
      <c r="F55" s="29"/>
      <c r="G55" s="32"/>
      <c r="H55" s="32">
        <f t="shared" si="12"/>
        <v>0</v>
      </c>
      <c r="I55" s="20" t="s">
        <v>34</v>
      </c>
      <c r="J55" s="46"/>
      <c r="K55" s="46"/>
      <c r="L55" s="46"/>
      <c r="M55" s="46"/>
      <c r="N55" s="46"/>
      <c r="O55" s="47">
        <f t="shared" si="7"/>
        <v>0</v>
      </c>
      <c r="P55" s="47" t="str">
        <f t="shared" si="8"/>
        <v>一</v>
      </c>
      <c r="Q55" s="50" t="str">
        <f t="shared" si="9"/>
        <v>0</v>
      </c>
      <c r="R55" s="51">
        <f t="shared" si="10"/>
        <v>0</v>
      </c>
      <c r="S55" s="52">
        <f t="shared" si="11"/>
        <v>0</v>
      </c>
    </row>
    <row r="56" ht="14.25" spans="1:19">
      <c r="A56" s="24">
        <v>53</v>
      </c>
      <c r="B56" s="39" t="s">
        <v>83</v>
      </c>
      <c r="C56" s="29"/>
      <c r="D56" s="29"/>
      <c r="E56" s="29"/>
      <c r="F56" s="29"/>
      <c r="G56" s="32"/>
      <c r="H56" s="32">
        <f t="shared" si="12"/>
        <v>0</v>
      </c>
      <c r="I56" s="20" t="s">
        <v>41</v>
      </c>
      <c r="J56" s="46"/>
      <c r="K56" s="46"/>
      <c r="L56" s="46"/>
      <c r="M56" s="46"/>
      <c r="N56" s="46"/>
      <c r="O56" s="47">
        <f t="shared" si="7"/>
        <v>0</v>
      </c>
      <c r="P56" s="47" t="str">
        <f t="shared" si="8"/>
        <v>一</v>
      </c>
      <c r="Q56" s="50" t="str">
        <f t="shared" si="9"/>
        <v>0</v>
      </c>
      <c r="R56" s="51">
        <f t="shared" si="10"/>
        <v>0</v>
      </c>
      <c r="S56" s="52">
        <f t="shared" si="11"/>
        <v>0</v>
      </c>
    </row>
    <row r="57" ht="14.25" spans="1:19">
      <c r="A57" s="24">
        <v>54</v>
      </c>
      <c r="B57" s="39" t="s">
        <v>84</v>
      </c>
      <c r="C57" s="29"/>
      <c r="D57" s="29"/>
      <c r="E57" s="29"/>
      <c r="F57" s="29"/>
      <c r="G57" s="32"/>
      <c r="H57" s="32">
        <f t="shared" si="12"/>
        <v>0</v>
      </c>
      <c r="I57" s="20" t="s">
        <v>34</v>
      </c>
      <c r="J57" s="46"/>
      <c r="K57" s="46"/>
      <c r="L57" s="46"/>
      <c r="M57" s="46"/>
      <c r="N57" s="46"/>
      <c r="O57" s="47">
        <f t="shared" si="7"/>
        <v>0</v>
      </c>
      <c r="P57" s="47" t="str">
        <f t="shared" si="8"/>
        <v>一</v>
      </c>
      <c r="Q57" s="50" t="str">
        <f t="shared" si="9"/>
        <v>0</v>
      </c>
      <c r="R57" s="51">
        <f t="shared" si="10"/>
        <v>0</v>
      </c>
      <c r="S57" s="52">
        <f t="shared" si="11"/>
        <v>0</v>
      </c>
    </row>
    <row r="58" ht="14.25" spans="1:19">
      <c r="A58" s="24">
        <v>55</v>
      </c>
      <c r="B58" s="39" t="s">
        <v>85</v>
      </c>
      <c r="C58" s="29"/>
      <c r="D58" s="29"/>
      <c r="E58" s="29"/>
      <c r="F58" s="29"/>
      <c r="G58" s="32"/>
      <c r="H58" s="32">
        <f t="shared" si="12"/>
        <v>0</v>
      </c>
      <c r="I58" s="20" t="s">
        <v>34</v>
      </c>
      <c r="J58" s="46"/>
      <c r="K58" s="46"/>
      <c r="L58" s="46"/>
      <c r="M58" s="46"/>
      <c r="N58" s="46"/>
      <c r="O58" s="47">
        <f t="shared" si="7"/>
        <v>0</v>
      </c>
      <c r="P58" s="47" t="str">
        <f t="shared" si="8"/>
        <v>一</v>
      </c>
      <c r="Q58" s="50" t="str">
        <f t="shared" si="9"/>
        <v>0</v>
      </c>
      <c r="R58" s="51">
        <f t="shared" si="10"/>
        <v>0</v>
      </c>
      <c r="S58" s="52">
        <f t="shared" si="11"/>
        <v>0</v>
      </c>
    </row>
    <row r="59" ht="14.25" spans="1:19">
      <c r="A59" s="24">
        <v>56</v>
      </c>
      <c r="B59" s="39" t="s">
        <v>86</v>
      </c>
      <c r="C59" s="29"/>
      <c r="D59" s="29"/>
      <c r="E59" s="29"/>
      <c r="F59" s="29"/>
      <c r="G59" s="32"/>
      <c r="H59" s="32">
        <f t="shared" si="12"/>
        <v>0</v>
      </c>
      <c r="I59" s="20" t="s">
        <v>34</v>
      </c>
      <c r="J59" s="46"/>
      <c r="K59" s="46"/>
      <c r="L59" s="46"/>
      <c r="M59" s="46"/>
      <c r="N59" s="46"/>
      <c r="O59" s="47">
        <f t="shared" si="7"/>
        <v>0</v>
      </c>
      <c r="P59" s="47" t="str">
        <f t="shared" si="8"/>
        <v>一</v>
      </c>
      <c r="Q59" s="50" t="str">
        <f t="shared" si="9"/>
        <v>0</v>
      </c>
      <c r="R59" s="51">
        <f t="shared" si="10"/>
        <v>0</v>
      </c>
      <c r="S59" s="52">
        <f t="shared" si="11"/>
        <v>0</v>
      </c>
    </row>
    <row r="60" ht="14.25" spans="1:19">
      <c r="A60" s="24">
        <v>57</v>
      </c>
      <c r="B60" s="39" t="s">
        <v>87</v>
      </c>
      <c r="C60" s="29"/>
      <c r="D60" s="29"/>
      <c r="E60" s="29"/>
      <c r="F60" s="29"/>
      <c r="G60" s="32"/>
      <c r="H60" s="32">
        <f t="shared" si="12"/>
        <v>0</v>
      </c>
      <c r="I60" s="20" t="s">
        <v>47</v>
      </c>
      <c r="J60" s="46"/>
      <c r="K60" s="46"/>
      <c r="L60" s="46"/>
      <c r="M60" s="46"/>
      <c r="N60" s="46"/>
      <c r="O60" s="47">
        <f t="shared" si="7"/>
        <v>0</v>
      </c>
      <c r="P60" s="47" t="str">
        <f t="shared" si="8"/>
        <v>一</v>
      </c>
      <c r="Q60" s="50" t="str">
        <f t="shared" si="9"/>
        <v>0</v>
      </c>
      <c r="R60" s="51">
        <f t="shared" si="10"/>
        <v>0</v>
      </c>
      <c r="S60" s="52">
        <f t="shared" si="11"/>
        <v>0</v>
      </c>
    </row>
    <row r="61" ht="14.25" spans="1:19">
      <c r="A61" s="24">
        <v>58</v>
      </c>
      <c r="B61" s="39" t="s">
        <v>88</v>
      </c>
      <c r="C61" s="29"/>
      <c r="D61" s="29"/>
      <c r="E61" s="29"/>
      <c r="F61" s="29"/>
      <c r="G61" s="32"/>
      <c r="H61" s="32">
        <f t="shared" si="12"/>
        <v>0</v>
      </c>
      <c r="I61" s="20" t="s">
        <v>41</v>
      </c>
      <c r="J61" s="46"/>
      <c r="K61" s="46"/>
      <c r="L61" s="46"/>
      <c r="M61" s="46"/>
      <c r="N61" s="46"/>
      <c r="O61" s="47">
        <f t="shared" si="7"/>
        <v>0</v>
      </c>
      <c r="P61" s="47" t="str">
        <f t="shared" si="8"/>
        <v>一</v>
      </c>
      <c r="Q61" s="50" t="str">
        <f t="shared" si="9"/>
        <v>0</v>
      </c>
      <c r="R61" s="51">
        <f t="shared" si="10"/>
        <v>0</v>
      </c>
      <c r="S61" s="52">
        <f t="shared" si="11"/>
        <v>0</v>
      </c>
    </row>
    <row r="62" ht="14.25" spans="1:19">
      <c r="A62" s="24">
        <v>59</v>
      </c>
      <c r="B62" s="39" t="s">
        <v>89</v>
      </c>
      <c r="C62" s="29"/>
      <c r="D62" s="29"/>
      <c r="E62" s="29"/>
      <c r="F62" s="29"/>
      <c r="G62" s="32"/>
      <c r="H62" s="32">
        <f t="shared" si="12"/>
        <v>0</v>
      </c>
      <c r="I62" s="20" t="s">
        <v>38</v>
      </c>
      <c r="J62" s="46"/>
      <c r="K62" s="46"/>
      <c r="L62" s="46"/>
      <c r="M62" s="46"/>
      <c r="N62" s="46"/>
      <c r="O62" s="47">
        <f t="shared" si="7"/>
        <v>0</v>
      </c>
      <c r="P62" s="47" t="str">
        <f t="shared" si="8"/>
        <v>一</v>
      </c>
      <c r="Q62" s="50" t="str">
        <f t="shared" si="9"/>
        <v>0</v>
      </c>
      <c r="R62" s="51">
        <f t="shared" si="10"/>
        <v>0</v>
      </c>
      <c r="S62" s="52">
        <f t="shared" si="11"/>
        <v>0</v>
      </c>
    </row>
    <row r="63" ht="14.25" spans="1:19">
      <c r="A63" s="24">
        <v>60</v>
      </c>
      <c r="B63" s="41" t="s">
        <v>90</v>
      </c>
      <c r="C63" s="29"/>
      <c r="D63" s="29"/>
      <c r="E63" s="29"/>
      <c r="F63" s="29"/>
      <c r="G63" s="32"/>
      <c r="H63" s="32">
        <f t="shared" si="12"/>
        <v>0</v>
      </c>
      <c r="I63" s="20" t="s">
        <v>32</v>
      </c>
      <c r="J63" s="46"/>
      <c r="K63" s="46"/>
      <c r="L63" s="46"/>
      <c r="M63" s="46"/>
      <c r="N63" s="46"/>
      <c r="O63" s="47">
        <f t="shared" si="7"/>
        <v>0</v>
      </c>
      <c r="P63" s="47" t="str">
        <f t="shared" si="8"/>
        <v>一</v>
      </c>
      <c r="Q63" s="50" t="str">
        <f t="shared" si="9"/>
        <v>0</v>
      </c>
      <c r="R63" s="51">
        <f t="shared" si="10"/>
        <v>0</v>
      </c>
      <c r="S63" s="52">
        <f t="shared" si="11"/>
        <v>0</v>
      </c>
    </row>
    <row r="64" ht="14.25" spans="1:19">
      <c r="A64" s="24">
        <v>61</v>
      </c>
      <c r="B64" s="41" t="s">
        <v>91</v>
      </c>
      <c r="C64" s="29"/>
      <c r="D64" s="29"/>
      <c r="E64" s="29"/>
      <c r="F64" s="29"/>
      <c r="G64" s="32"/>
      <c r="H64" s="32">
        <f t="shared" si="12"/>
        <v>0</v>
      </c>
      <c r="I64" s="20" t="s">
        <v>27</v>
      </c>
      <c r="J64" s="46"/>
      <c r="K64" s="46"/>
      <c r="L64" s="46"/>
      <c r="M64" s="46"/>
      <c r="N64" s="46"/>
      <c r="O64" s="47">
        <f t="shared" si="7"/>
        <v>0</v>
      </c>
      <c r="P64" s="47" t="str">
        <f t="shared" si="8"/>
        <v>一</v>
      </c>
      <c r="Q64" s="50" t="str">
        <f t="shared" si="9"/>
        <v>0</v>
      </c>
      <c r="R64" s="51">
        <f t="shared" si="10"/>
        <v>0</v>
      </c>
      <c r="S64" s="52">
        <f t="shared" si="11"/>
        <v>0</v>
      </c>
    </row>
    <row r="65" ht="14.25" spans="1:19">
      <c r="A65" s="24">
        <v>62</v>
      </c>
      <c r="B65" s="41" t="s">
        <v>92</v>
      </c>
      <c r="C65" s="29"/>
      <c r="D65" s="29"/>
      <c r="E65" s="29"/>
      <c r="F65" s="29"/>
      <c r="G65" s="32"/>
      <c r="H65" s="32">
        <f t="shared" si="12"/>
        <v>0</v>
      </c>
      <c r="I65" s="20" t="s">
        <v>32</v>
      </c>
      <c r="J65" s="46"/>
      <c r="K65" s="46"/>
      <c r="L65" s="46"/>
      <c r="M65" s="46"/>
      <c r="N65" s="46"/>
      <c r="O65" s="47">
        <f t="shared" si="7"/>
        <v>0</v>
      </c>
      <c r="P65" s="47" t="str">
        <f t="shared" si="8"/>
        <v>一</v>
      </c>
      <c r="Q65" s="50" t="str">
        <f t="shared" si="9"/>
        <v>0</v>
      </c>
      <c r="R65" s="51">
        <f t="shared" si="10"/>
        <v>0</v>
      </c>
      <c r="S65" s="52">
        <f t="shared" si="11"/>
        <v>0</v>
      </c>
    </row>
    <row r="66" spans="1:19">
      <c r="A66" s="24">
        <v>63</v>
      </c>
      <c r="B66" s="29" t="s">
        <v>93</v>
      </c>
      <c r="C66" s="29"/>
      <c r="D66" s="29"/>
      <c r="E66" s="29"/>
      <c r="F66" s="29"/>
      <c r="G66" s="32"/>
      <c r="H66" s="32">
        <f t="shared" si="12"/>
        <v>0</v>
      </c>
      <c r="I66" s="20" t="s">
        <v>47</v>
      </c>
      <c r="J66" s="46"/>
      <c r="K66" s="46"/>
      <c r="L66" s="46"/>
      <c r="M66" s="46"/>
      <c r="N66" s="46"/>
      <c r="O66" s="47">
        <f t="shared" si="7"/>
        <v>0</v>
      </c>
      <c r="P66" s="47" t="str">
        <f t="shared" si="8"/>
        <v>一</v>
      </c>
      <c r="Q66" s="50" t="str">
        <f t="shared" si="9"/>
        <v>0</v>
      </c>
      <c r="R66" s="51">
        <f t="shared" si="10"/>
        <v>0</v>
      </c>
      <c r="S66" s="52">
        <f t="shared" si="11"/>
        <v>0</v>
      </c>
    </row>
    <row r="67" spans="1:19">
      <c r="A67" s="24">
        <v>64</v>
      </c>
      <c r="B67" s="29" t="s">
        <v>94</v>
      </c>
      <c r="C67" s="29"/>
      <c r="D67" s="29"/>
      <c r="E67" s="29"/>
      <c r="F67" s="29"/>
      <c r="G67" s="32"/>
      <c r="H67" s="32">
        <f t="shared" si="12"/>
        <v>0</v>
      </c>
      <c r="I67" s="20" t="s">
        <v>41</v>
      </c>
      <c r="J67" s="46"/>
      <c r="K67" s="46"/>
      <c r="L67" s="46"/>
      <c r="M67" s="46"/>
      <c r="N67" s="46"/>
      <c r="O67" s="47">
        <f t="shared" si="7"/>
        <v>0</v>
      </c>
      <c r="P67" s="47" t="str">
        <f t="shared" si="8"/>
        <v>一</v>
      </c>
      <c r="Q67" s="50" t="str">
        <f t="shared" si="9"/>
        <v>0</v>
      </c>
      <c r="R67" s="51">
        <f t="shared" si="10"/>
        <v>0</v>
      </c>
      <c r="S67" s="52">
        <f t="shared" si="11"/>
        <v>0</v>
      </c>
    </row>
    <row r="68" spans="1:19">
      <c r="A68" s="24">
        <v>65</v>
      </c>
      <c r="B68" s="29" t="s">
        <v>95</v>
      </c>
      <c r="C68" s="29"/>
      <c r="D68" s="29"/>
      <c r="E68" s="29"/>
      <c r="F68" s="29"/>
      <c r="G68" s="32"/>
      <c r="H68" s="32">
        <f t="shared" si="12"/>
        <v>0</v>
      </c>
      <c r="I68" s="20" t="s">
        <v>34</v>
      </c>
      <c r="J68" s="46"/>
      <c r="K68" s="46"/>
      <c r="L68" s="46"/>
      <c r="M68" s="46"/>
      <c r="N68" s="46"/>
      <c r="O68" s="47">
        <f t="shared" si="7"/>
        <v>0</v>
      </c>
      <c r="P68" s="47" t="str">
        <f t="shared" si="8"/>
        <v>一</v>
      </c>
      <c r="Q68" s="50" t="str">
        <f t="shared" si="9"/>
        <v>0</v>
      </c>
      <c r="R68" s="51">
        <f t="shared" si="10"/>
        <v>0</v>
      </c>
      <c r="S68" s="52">
        <f t="shared" si="11"/>
        <v>0</v>
      </c>
    </row>
    <row r="69" ht="14.25" spans="1:19">
      <c r="A69" s="24">
        <v>66</v>
      </c>
      <c r="B69" s="53" t="s">
        <v>96</v>
      </c>
      <c r="C69" s="29"/>
      <c r="D69" s="29"/>
      <c r="E69" s="29"/>
      <c r="F69" s="29"/>
      <c r="G69" s="32"/>
      <c r="H69" s="32">
        <f t="shared" si="12"/>
        <v>0</v>
      </c>
      <c r="J69" s="46"/>
      <c r="K69" s="46"/>
      <c r="L69" s="46"/>
      <c r="M69" s="46"/>
      <c r="N69" s="46"/>
      <c r="O69" s="47">
        <f t="shared" si="7"/>
        <v>0</v>
      </c>
      <c r="P69" s="47" t="str">
        <f t="shared" si="8"/>
        <v>一</v>
      </c>
      <c r="Q69" s="50" t="str">
        <f t="shared" si="9"/>
        <v>0</v>
      </c>
      <c r="R69" s="51">
        <f t="shared" si="10"/>
        <v>0</v>
      </c>
      <c r="S69" s="52">
        <f t="shared" si="11"/>
        <v>0</v>
      </c>
    </row>
    <row r="70" ht="14.25" spans="1:19">
      <c r="A70" s="24">
        <v>67</v>
      </c>
      <c r="B70" s="53" t="s">
        <v>97</v>
      </c>
      <c r="C70" s="29"/>
      <c r="D70" s="29"/>
      <c r="E70" s="29"/>
      <c r="F70" s="29"/>
      <c r="G70" s="32"/>
      <c r="H70" s="32">
        <f t="shared" si="12"/>
        <v>0</v>
      </c>
      <c r="J70" s="46"/>
      <c r="K70" s="46"/>
      <c r="L70" s="46"/>
      <c r="M70" s="46"/>
      <c r="N70" s="46"/>
      <c r="O70" s="47">
        <f t="shared" si="7"/>
        <v>0</v>
      </c>
      <c r="P70" s="47" t="str">
        <f t="shared" si="8"/>
        <v>一</v>
      </c>
      <c r="Q70" s="50" t="str">
        <f t="shared" si="9"/>
        <v>0</v>
      </c>
      <c r="R70" s="51">
        <f t="shared" si="10"/>
        <v>0</v>
      </c>
      <c r="S70" s="52">
        <f t="shared" si="11"/>
        <v>0</v>
      </c>
    </row>
    <row r="71" ht="14.25" spans="1:19">
      <c r="A71" s="24">
        <v>68</v>
      </c>
      <c r="B71" s="53" t="s">
        <v>98</v>
      </c>
      <c r="C71" s="29"/>
      <c r="D71" s="29"/>
      <c r="E71" s="29"/>
      <c r="F71" s="29"/>
      <c r="G71" s="32"/>
      <c r="H71" s="32">
        <f t="shared" si="12"/>
        <v>0</v>
      </c>
      <c r="J71" s="46"/>
      <c r="K71" s="46"/>
      <c r="L71" s="46"/>
      <c r="M71" s="46"/>
      <c r="N71" s="46"/>
      <c r="O71" s="47">
        <f t="shared" si="7"/>
        <v>0</v>
      </c>
      <c r="P71" s="47" t="str">
        <f t="shared" si="8"/>
        <v>一</v>
      </c>
      <c r="Q71" s="50" t="str">
        <f t="shared" si="9"/>
        <v>0</v>
      </c>
      <c r="R71" s="51">
        <f t="shared" si="10"/>
        <v>0</v>
      </c>
      <c r="S71" s="52">
        <f t="shared" si="11"/>
        <v>0</v>
      </c>
    </row>
    <row r="72" ht="14.25" spans="1:19">
      <c r="A72" s="24">
        <v>69</v>
      </c>
      <c r="B72" s="53" t="s">
        <v>99</v>
      </c>
      <c r="C72" s="29"/>
      <c r="D72" s="29"/>
      <c r="E72" s="29"/>
      <c r="F72" s="29"/>
      <c r="G72" s="32"/>
      <c r="H72" s="32">
        <f t="shared" si="12"/>
        <v>0</v>
      </c>
      <c r="J72" s="46"/>
      <c r="K72" s="46"/>
      <c r="L72" s="46"/>
      <c r="M72" s="46"/>
      <c r="N72" s="46"/>
      <c r="O72" s="47">
        <f t="shared" si="7"/>
        <v>0</v>
      </c>
      <c r="P72" s="47" t="str">
        <f t="shared" si="8"/>
        <v>一</v>
      </c>
      <c r="Q72" s="50" t="str">
        <f t="shared" si="9"/>
        <v>0</v>
      </c>
      <c r="R72" s="51">
        <f t="shared" si="10"/>
        <v>0</v>
      </c>
      <c r="S72" s="52">
        <f t="shared" si="11"/>
        <v>0</v>
      </c>
    </row>
    <row r="73" ht="14.25" spans="1:19">
      <c r="A73" s="24">
        <v>70</v>
      </c>
      <c r="B73" s="53" t="s">
        <v>100</v>
      </c>
      <c r="C73" s="29"/>
      <c r="D73" s="29"/>
      <c r="E73" s="29"/>
      <c r="F73" s="29"/>
      <c r="G73" s="32"/>
      <c r="H73" s="32">
        <f t="shared" si="12"/>
        <v>0</v>
      </c>
      <c r="J73" s="46"/>
      <c r="K73" s="46"/>
      <c r="L73" s="46"/>
      <c r="M73" s="46"/>
      <c r="N73" s="46"/>
      <c r="O73" s="47">
        <f t="shared" si="7"/>
        <v>0</v>
      </c>
      <c r="P73" s="47" t="str">
        <f t="shared" si="8"/>
        <v>一</v>
      </c>
      <c r="Q73" s="50" t="str">
        <f t="shared" si="9"/>
        <v>0</v>
      </c>
      <c r="R73" s="51">
        <f t="shared" si="10"/>
        <v>0</v>
      </c>
      <c r="S73" s="52">
        <f t="shared" si="11"/>
        <v>0</v>
      </c>
    </row>
    <row r="74" spans="2:8">
      <c r="B74" s="20" t="s">
        <v>12</v>
      </c>
      <c r="H74" s="54">
        <f>SUM(H4:H73)</f>
        <v>0</v>
      </c>
    </row>
  </sheetData>
  <sheetProtection sheet="1" selectLockedCells="1" formatCells="0" formatRows="0" insertRows="0" deleteRows="0" autoFilter="0" objects="1"/>
  <mergeCells count="4">
    <mergeCell ref="B1:S1"/>
    <mergeCell ref="B2:G2"/>
    <mergeCell ref="J2:S2"/>
    <mergeCell ref="T1:W2"/>
  </mergeCells>
  <conditionalFormatting sqref="F9">
    <cfRule type="cellIs" dxfId="0" priority="15" operator="greaterThan">
      <formula>120000</formula>
    </cfRule>
  </conditionalFormatting>
  <conditionalFormatting sqref="F11">
    <cfRule type="cellIs" dxfId="0" priority="13" operator="greaterThan">
      <formula>120000</formula>
    </cfRule>
  </conditionalFormatting>
  <conditionalFormatting sqref="F14">
    <cfRule type="cellIs" dxfId="0" priority="17" operator="greaterThan">
      <formula>120000</formula>
    </cfRule>
  </conditionalFormatting>
  <conditionalFormatting sqref="E19">
    <cfRule type="cellIs" dxfId="0" priority="20" operator="greaterThan">
      <formula>120000</formula>
    </cfRule>
  </conditionalFormatting>
  <conditionalFormatting sqref="E26">
    <cfRule type="cellIs" dxfId="0" priority="30" operator="greaterThan">
      <formula>120000</formula>
    </cfRule>
  </conditionalFormatting>
  <conditionalFormatting sqref="E27">
    <cfRule type="cellIs" dxfId="0" priority="28" operator="greaterThan">
      <formula>120000</formula>
    </cfRule>
  </conditionalFormatting>
  <conditionalFormatting sqref="E29">
    <cfRule type="cellIs" dxfId="0" priority="18" operator="greaterThan">
      <formula>120000</formula>
    </cfRule>
  </conditionalFormatting>
  <conditionalFormatting sqref="F38">
    <cfRule type="cellIs" dxfId="0" priority="10" operator="greaterThan">
      <formula>120000</formula>
    </cfRule>
  </conditionalFormatting>
  <conditionalFormatting sqref="F39">
    <cfRule type="cellIs" dxfId="0" priority="8" operator="greaterThan">
      <formula>120000</formula>
    </cfRule>
  </conditionalFormatting>
  <conditionalFormatting sqref="E4:E5">
    <cfRule type="cellIs" dxfId="0" priority="27" operator="greaterThan">
      <formula>120000</formula>
    </cfRule>
  </conditionalFormatting>
  <conditionalFormatting sqref="H$1:H$1048576">
    <cfRule type="cellIs" dxfId="1" priority="7" operator="lessThan">
      <formula>1</formula>
    </cfRule>
  </conditionalFormatting>
  <conditionalFormatting sqref="H4:H74">
    <cfRule type="cellIs" dxfId="0" priority="44" operator="greaterThan">
      <formula>120000</formula>
    </cfRule>
  </conditionalFormatting>
  <dataValidations count="2">
    <dataValidation type="list" allowBlank="1" showInputMessage="1" showErrorMessage="1" sqref="I3:I17 I18:I67 I68:I73">
      <formula1>"PT1,PT2重症,PT3肌骨,PT4心肺,PA理疗,ST言语,OT作业,其他"</formula1>
    </dataValidation>
    <dataValidation type="list" allowBlank="1" showInputMessage="1" showErrorMessage="1" sqref="J4:J17 J18:J67 J68:J73 K4:K17 K18:K67 K68:K73 L4:L17 L18:L67 L68:L73 M4:M17 M18:M67 M68:M73 N4:N17 N18:N67 N68:N73">
      <formula1>"-1,-2,-3"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"/>
  <sheetViews>
    <sheetView workbookViewId="0">
      <selection activeCell="L8" sqref="L8"/>
    </sheetView>
  </sheetViews>
  <sheetFormatPr defaultColWidth="9" defaultRowHeight="13.5"/>
  <cols>
    <col min="1" max="1" width="9" style="1"/>
    <col min="3" max="3" width="8.125" customWidth="1"/>
    <col min="4" max="4" width="8.25" customWidth="1"/>
    <col min="5" max="5" width="7.75" customWidth="1"/>
    <col min="6" max="6" width="8.125" customWidth="1"/>
    <col min="8" max="8" width="11.5"/>
    <col min="9" max="10" width="9.375" style="11"/>
    <col min="11" max="11" width="9.375" style="11" customWidth="1"/>
    <col min="12" max="12" width="7.75" customWidth="1"/>
  </cols>
  <sheetData>
    <row r="1" ht="27" customHeight="1" spans="1:19">
      <c r="A1" s="1">
        <v>2024</v>
      </c>
      <c r="B1" s="12" t="s">
        <v>101</v>
      </c>
      <c r="C1" s="12"/>
      <c r="D1" s="12"/>
      <c r="E1" s="12"/>
      <c r="F1" s="12"/>
      <c r="G1" s="12"/>
      <c r="H1" s="3">
        <f ca="1">TODAY()</f>
        <v>45549</v>
      </c>
      <c r="I1" s="11" t="s">
        <v>102</v>
      </c>
      <c r="J1" s="17" t="s">
        <v>103</v>
      </c>
      <c r="K1" s="17"/>
      <c r="L1" s="17"/>
      <c r="M1" s="17"/>
      <c r="N1" s="17"/>
      <c r="O1" s="17"/>
      <c r="P1" s="17"/>
      <c r="Q1" s="17"/>
      <c r="R1" s="17"/>
      <c r="S1" s="17"/>
    </row>
    <row r="2" customFormat="1" ht="14.25" spans="1:11">
      <c r="A2" s="4" t="s">
        <v>5</v>
      </c>
      <c r="B2" s="5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104</v>
      </c>
      <c r="H2" s="7" t="s">
        <v>12</v>
      </c>
      <c r="I2" s="11" t="s">
        <v>105</v>
      </c>
      <c r="J2" s="11" t="s">
        <v>106</v>
      </c>
      <c r="K2" s="11" t="s">
        <v>107</v>
      </c>
    </row>
    <row r="3" customFormat="1" ht="14.25" spans="1:11">
      <c r="A3" s="4">
        <v>1</v>
      </c>
      <c r="B3" s="5" t="s">
        <v>90</v>
      </c>
      <c r="C3" s="6"/>
      <c r="D3" s="6"/>
      <c r="E3" s="6"/>
      <c r="F3" s="6"/>
      <c r="G3" s="6"/>
      <c r="H3" s="6">
        <f t="shared" ref="H3:H47" si="0">SUM(C3:G3)</f>
        <v>0</v>
      </c>
      <c r="I3" s="18"/>
      <c r="J3" s="18"/>
      <c r="K3" s="18">
        <v>45478</v>
      </c>
    </row>
    <row r="4" customFormat="1" ht="14.25" spans="1:11">
      <c r="A4" s="4">
        <v>2</v>
      </c>
      <c r="B4" s="5" t="s">
        <v>91</v>
      </c>
      <c r="C4" s="6"/>
      <c r="D4" s="6"/>
      <c r="E4" s="6"/>
      <c r="F4" s="6"/>
      <c r="G4" s="6"/>
      <c r="H4" s="6">
        <f t="shared" si="0"/>
        <v>0</v>
      </c>
      <c r="I4" s="11"/>
      <c r="J4" s="11"/>
      <c r="K4" s="18">
        <v>45478</v>
      </c>
    </row>
    <row r="5" customFormat="1" ht="14.25" spans="1:11">
      <c r="A5" s="4">
        <v>3</v>
      </c>
      <c r="B5" s="5" t="s">
        <v>92</v>
      </c>
      <c r="C5" s="6"/>
      <c r="D5" s="6"/>
      <c r="E5" s="6"/>
      <c r="F5" s="6"/>
      <c r="G5" s="6"/>
      <c r="H5" s="6">
        <f t="shared" si="0"/>
        <v>0</v>
      </c>
      <c r="I5" s="11"/>
      <c r="J5" s="11"/>
      <c r="K5" s="18">
        <v>45478</v>
      </c>
    </row>
    <row r="6" customFormat="1" ht="14.25" spans="1:11">
      <c r="A6" s="4">
        <v>4</v>
      </c>
      <c r="B6" s="5" t="s">
        <v>84</v>
      </c>
      <c r="C6" s="6"/>
      <c r="D6" s="6"/>
      <c r="E6" s="6"/>
      <c r="F6" s="6"/>
      <c r="G6" s="6"/>
      <c r="H6" s="6">
        <f t="shared" si="0"/>
        <v>0</v>
      </c>
      <c r="I6" s="11"/>
      <c r="J6" s="11"/>
      <c r="K6" s="18">
        <v>45475</v>
      </c>
    </row>
    <row r="7" customFormat="1" ht="14.25" spans="1:11">
      <c r="A7" s="4">
        <v>5</v>
      </c>
      <c r="B7" s="5"/>
      <c r="C7" s="6"/>
      <c r="D7" s="6"/>
      <c r="E7" s="6"/>
      <c r="F7" s="6"/>
      <c r="G7" s="6"/>
      <c r="H7" s="6">
        <f t="shared" si="0"/>
        <v>0</v>
      </c>
      <c r="I7" s="11"/>
      <c r="J7" s="11"/>
      <c r="K7" s="11"/>
    </row>
    <row r="8" customFormat="1" ht="14.25" spans="1:11">
      <c r="A8" s="4">
        <v>6</v>
      </c>
      <c r="B8" s="5"/>
      <c r="C8" s="6"/>
      <c r="D8" s="6"/>
      <c r="E8" s="6"/>
      <c r="F8" s="6"/>
      <c r="G8" s="6"/>
      <c r="H8" s="6">
        <f t="shared" si="0"/>
        <v>0</v>
      </c>
      <c r="I8" s="11"/>
      <c r="J8" s="11"/>
      <c r="K8" s="11"/>
    </row>
    <row r="9" customFormat="1" ht="14.25" spans="1:11">
      <c r="A9" s="4">
        <v>7</v>
      </c>
      <c r="B9" s="5"/>
      <c r="C9" s="6"/>
      <c r="D9" s="6"/>
      <c r="E9" s="6"/>
      <c r="F9" s="6"/>
      <c r="G9" s="6"/>
      <c r="H9" s="6">
        <f t="shared" si="0"/>
        <v>0</v>
      </c>
      <c r="I9" s="11"/>
      <c r="J9" s="11"/>
      <c r="K9" s="11"/>
    </row>
    <row r="10" customFormat="1" ht="14.25" spans="1:11">
      <c r="A10" s="4">
        <v>8</v>
      </c>
      <c r="B10" s="5"/>
      <c r="C10" s="6"/>
      <c r="D10" s="6"/>
      <c r="E10" s="6"/>
      <c r="F10" s="6"/>
      <c r="G10" s="6"/>
      <c r="H10" s="6">
        <f t="shared" si="0"/>
        <v>0</v>
      </c>
      <c r="I10" s="11"/>
      <c r="J10" s="11"/>
      <c r="K10" s="11"/>
    </row>
    <row r="11" customFormat="1" ht="14.25" spans="1:11">
      <c r="A11" s="4">
        <v>9</v>
      </c>
      <c r="B11" s="5"/>
      <c r="C11" s="6"/>
      <c r="D11" s="6"/>
      <c r="E11" s="6"/>
      <c r="F11" s="6"/>
      <c r="G11" s="6"/>
      <c r="H11" s="6">
        <f t="shared" si="0"/>
        <v>0</v>
      </c>
      <c r="I11" s="11"/>
      <c r="J11" s="11"/>
      <c r="K11" s="11"/>
    </row>
    <row r="12" customFormat="1" ht="14.25" spans="1:11">
      <c r="A12" s="4">
        <v>10</v>
      </c>
      <c r="B12" s="5"/>
      <c r="C12" s="6"/>
      <c r="D12" s="6"/>
      <c r="E12" s="6"/>
      <c r="F12" s="6"/>
      <c r="G12" s="6"/>
      <c r="H12" s="6">
        <f t="shared" si="0"/>
        <v>0</v>
      </c>
      <c r="I12" s="11"/>
      <c r="J12" s="11"/>
      <c r="K12" s="11"/>
    </row>
    <row r="13" customFormat="1" ht="14.25" spans="1:11">
      <c r="A13" s="4">
        <v>11</v>
      </c>
      <c r="B13" s="5"/>
      <c r="C13" s="6"/>
      <c r="D13" s="6"/>
      <c r="E13" s="6"/>
      <c r="F13" s="6"/>
      <c r="G13" s="6"/>
      <c r="H13" s="6">
        <f t="shared" si="0"/>
        <v>0</v>
      </c>
      <c r="I13" s="11"/>
      <c r="J13" s="11"/>
      <c r="K13" s="11"/>
    </row>
    <row r="14" customFormat="1" ht="14.25" spans="1:11">
      <c r="A14" s="4">
        <v>12</v>
      </c>
      <c r="B14" s="5"/>
      <c r="C14" s="6"/>
      <c r="D14" s="6"/>
      <c r="E14" s="6"/>
      <c r="F14" s="6"/>
      <c r="G14" s="6"/>
      <c r="H14" s="6">
        <f t="shared" si="0"/>
        <v>0</v>
      </c>
      <c r="I14" s="11"/>
      <c r="J14" s="11"/>
      <c r="K14" s="11"/>
    </row>
    <row r="15" customFormat="1" ht="14.25" spans="1:11">
      <c r="A15" s="4">
        <v>13</v>
      </c>
      <c r="B15" s="5"/>
      <c r="C15" s="6"/>
      <c r="D15" s="6"/>
      <c r="E15" s="6"/>
      <c r="F15" s="6"/>
      <c r="G15" s="6"/>
      <c r="H15" s="6">
        <f t="shared" si="0"/>
        <v>0</v>
      </c>
      <c r="I15" s="11"/>
      <c r="J15" s="11"/>
      <c r="K15" s="11"/>
    </row>
    <row r="16" customFormat="1" ht="14.25" spans="1:11">
      <c r="A16" s="4">
        <v>14</v>
      </c>
      <c r="B16" s="5"/>
      <c r="C16" s="6"/>
      <c r="D16" s="6"/>
      <c r="E16" s="6"/>
      <c r="F16" s="6"/>
      <c r="G16" s="6"/>
      <c r="H16" s="6">
        <f t="shared" si="0"/>
        <v>0</v>
      </c>
      <c r="I16" s="11"/>
      <c r="J16" s="11"/>
      <c r="K16" s="11"/>
    </row>
    <row r="17" customFormat="1" ht="14.25" spans="1:11">
      <c r="A17" s="4">
        <v>15</v>
      </c>
      <c r="B17" s="5"/>
      <c r="C17" s="6"/>
      <c r="D17" s="6"/>
      <c r="E17" s="6"/>
      <c r="F17" s="6"/>
      <c r="G17" s="6"/>
      <c r="H17" s="6">
        <f t="shared" si="0"/>
        <v>0</v>
      </c>
      <c r="I17" s="11"/>
      <c r="J17" s="11"/>
      <c r="K17" s="11"/>
    </row>
    <row r="18" customFormat="1" ht="14.25" spans="1:11">
      <c r="A18" s="4">
        <v>16</v>
      </c>
      <c r="B18" s="5"/>
      <c r="C18" s="6"/>
      <c r="D18" s="6"/>
      <c r="E18" s="6"/>
      <c r="F18" s="6"/>
      <c r="G18" s="6"/>
      <c r="H18" s="6">
        <f t="shared" si="0"/>
        <v>0</v>
      </c>
      <c r="I18" s="11"/>
      <c r="J18" s="11"/>
      <c r="K18" s="11"/>
    </row>
    <row r="19" customFormat="1" spans="1:11">
      <c r="A19" s="4">
        <v>17</v>
      </c>
      <c r="B19" s="6"/>
      <c r="C19" s="6"/>
      <c r="D19" s="6"/>
      <c r="E19" s="6"/>
      <c r="F19" s="6"/>
      <c r="G19" s="6"/>
      <c r="H19" s="6">
        <f t="shared" si="0"/>
        <v>0</v>
      </c>
      <c r="I19" s="11"/>
      <c r="J19" s="11"/>
      <c r="K19" s="11"/>
    </row>
    <row r="20" customFormat="1" spans="1:11">
      <c r="A20" s="4">
        <v>18</v>
      </c>
      <c r="B20" s="8"/>
      <c r="C20" s="8"/>
      <c r="D20" s="8"/>
      <c r="E20" s="8"/>
      <c r="F20" s="8"/>
      <c r="G20" s="8"/>
      <c r="H20" s="6">
        <f t="shared" si="0"/>
        <v>0</v>
      </c>
      <c r="I20" s="11"/>
      <c r="J20" s="11"/>
      <c r="K20" s="11"/>
    </row>
    <row r="21" customFormat="1" spans="1:11">
      <c r="A21" s="4">
        <v>19</v>
      </c>
      <c r="B21" s="6"/>
      <c r="C21" s="6"/>
      <c r="D21" s="6"/>
      <c r="E21" s="6"/>
      <c r="F21" s="6"/>
      <c r="G21" s="6"/>
      <c r="H21" s="6">
        <f t="shared" si="0"/>
        <v>0</v>
      </c>
      <c r="I21" s="11"/>
      <c r="J21" s="11"/>
      <c r="K21" s="11"/>
    </row>
    <row r="22" customFormat="1" spans="1:11">
      <c r="A22" s="4">
        <v>20</v>
      </c>
      <c r="B22" s="6"/>
      <c r="C22" s="6"/>
      <c r="D22" s="6"/>
      <c r="E22" s="6"/>
      <c r="F22" s="6"/>
      <c r="G22" s="6"/>
      <c r="H22" s="6">
        <f t="shared" si="0"/>
        <v>0</v>
      </c>
      <c r="I22" s="11"/>
      <c r="J22" s="11"/>
      <c r="K22" s="11"/>
    </row>
    <row r="23" customFormat="1" spans="1:11">
      <c r="A23" s="4">
        <v>21</v>
      </c>
      <c r="B23" s="6"/>
      <c r="C23" s="6"/>
      <c r="D23" s="6"/>
      <c r="E23" s="6"/>
      <c r="F23" s="6"/>
      <c r="G23" s="6"/>
      <c r="H23" s="6">
        <f t="shared" si="0"/>
        <v>0</v>
      </c>
      <c r="I23" s="11"/>
      <c r="J23" s="11"/>
      <c r="K23" s="11"/>
    </row>
    <row r="24" customFormat="1" spans="1:11">
      <c r="A24" s="4">
        <v>22</v>
      </c>
      <c r="B24" s="6"/>
      <c r="C24" s="6"/>
      <c r="D24" s="6"/>
      <c r="E24" s="6"/>
      <c r="F24" s="6"/>
      <c r="G24" s="6"/>
      <c r="H24" s="6">
        <f t="shared" si="0"/>
        <v>0</v>
      </c>
      <c r="I24" s="11"/>
      <c r="J24" s="11"/>
      <c r="K24" s="11"/>
    </row>
    <row r="25" customFormat="1" spans="1:11">
      <c r="A25" s="4">
        <v>23</v>
      </c>
      <c r="B25" s="6"/>
      <c r="C25" s="6"/>
      <c r="D25" s="6"/>
      <c r="E25" s="6"/>
      <c r="G25" s="6"/>
      <c r="H25" s="6">
        <f t="shared" si="0"/>
        <v>0</v>
      </c>
      <c r="I25" s="11"/>
      <c r="J25" s="11"/>
      <c r="K25" s="11"/>
    </row>
    <row r="26" customFormat="1" spans="1:11">
      <c r="A26" s="4">
        <v>24</v>
      </c>
      <c r="B26" s="6"/>
      <c r="C26" s="6"/>
      <c r="D26" s="6"/>
      <c r="E26" s="6"/>
      <c r="F26" s="6"/>
      <c r="G26" s="6"/>
      <c r="H26" s="6">
        <f t="shared" si="0"/>
        <v>0</v>
      </c>
      <c r="I26" s="11"/>
      <c r="J26" s="11"/>
      <c r="K26" s="11"/>
    </row>
    <row r="27" customFormat="1" spans="1:11">
      <c r="A27" s="4">
        <v>25</v>
      </c>
      <c r="B27" s="6"/>
      <c r="C27" s="6"/>
      <c r="D27" s="6"/>
      <c r="E27" s="6"/>
      <c r="F27" s="6"/>
      <c r="G27" s="6"/>
      <c r="H27" s="6">
        <f t="shared" si="0"/>
        <v>0</v>
      </c>
      <c r="I27" s="11"/>
      <c r="J27" s="11"/>
      <c r="K27" s="11"/>
    </row>
    <row r="28" customFormat="1" spans="1:11">
      <c r="A28" s="4">
        <v>26</v>
      </c>
      <c r="B28" s="6"/>
      <c r="C28" s="6"/>
      <c r="D28" s="6"/>
      <c r="E28" s="6"/>
      <c r="F28" s="6"/>
      <c r="G28" s="6"/>
      <c r="H28" s="6">
        <f t="shared" si="0"/>
        <v>0</v>
      </c>
      <c r="I28" s="11"/>
      <c r="J28" s="11"/>
      <c r="K28" s="11"/>
    </row>
    <row r="29" customFormat="1" spans="1:11">
      <c r="A29" s="4">
        <v>27</v>
      </c>
      <c r="B29" s="6"/>
      <c r="C29" s="6"/>
      <c r="D29" s="6"/>
      <c r="E29" s="6"/>
      <c r="F29" s="6"/>
      <c r="G29" s="6"/>
      <c r="H29" s="6">
        <f t="shared" si="0"/>
        <v>0</v>
      </c>
      <c r="I29" s="11"/>
      <c r="J29" s="11"/>
      <c r="K29" s="11"/>
    </row>
    <row r="30" customFormat="1" spans="1:11">
      <c r="A30" s="4">
        <v>28</v>
      </c>
      <c r="B30" s="6"/>
      <c r="C30" s="6"/>
      <c r="D30" s="6"/>
      <c r="E30" s="6"/>
      <c r="F30" s="6"/>
      <c r="G30" s="6"/>
      <c r="H30" s="6">
        <f t="shared" si="0"/>
        <v>0</v>
      </c>
      <c r="I30" s="11"/>
      <c r="J30" s="11"/>
      <c r="K30" s="11"/>
    </row>
    <row r="31" customFormat="1" spans="1:11">
      <c r="A31" s="4">
        <v>29</v>
      </c>
      <c r="B31" s="6"/>
      <c r="C31" s="6"/>
      <c r="D31" s="13"/>
      <c r="E31" s="6"/>
      <c r="F31" s="6"/>
      <c r="G31" s="6"/>
      <c r="H31" s="6">
        <f t="shared" si="0"/>
        <v>0</v>
      </c>
      <c r="I31" s="11"/>
      <c r="J31" s="11"/>
      <c r="K31" s="11"/>
    </row>
    <row r="32" customFormat="1" spans="1:11">
      <c r="A32" s="4">
        <v>30</v>
      </c>
      <c r="B32" s="6"/>
      <c r="C32" s="6"/>
      <c r="D32" s="6"/>
      <c r="E32" s="6"/>
      <c r="F32" s="6"/>
      <c r="G32" s="6"/>
      <c r="H32" s="6">
        <f t="shared" si="0"/>
        <v>0</v>
      </c>
      <c r="I32" s="11"/>
      <c r="J32" s="11"/>
      <c r="K32" s="11"/>
    </row>
    <row r="33" customFormat="1" spans="1:11">
      <c r="A33" s="4">
        <v>31</v>
      </c>
      <c r="B33" s="6"/>
      <c r="C33" s="6"/>
      <c r="D33" s="6"/>
      <c r="E33" s="6"/>
      <c r="F33" s="6"/>
      <c r="G33" s="6"/>
      <c r="H33" s="6">
        <f t="shared" si="0"/>
        <v>0</v>
      </c>
      <c r="I33" s="11"/>
      <c r="J33" s="11"/>
      <c r="K33" s="11"/>
    </row>
    <row r="34" customFormat="1" ht="14.25" spans="1:11">
      <c r="A34" s="4">
        <v>32</v>
      </c>
      <c r="B34" s="9"/>
      <c r="C34" s="6"/>
      <c r="D34" s="6"/>
      <c r="E34" s="6"/>
      <c r="F34" s="6"/>
      <c r="G34" s="6"/>
      <c r="H34" s="6">
        <f t="shared" si="0"/>
        <v>0</v>
      </c>
      <c r="I34" s="11"/>
      <c r="J34" s="11"/>
      <c r="K34" s="11"/>
    </row>
    <row r="35" customFormat="1" spans="1:11">
      <c r="A35" s="4">
        <v>33</v>
      </c>
      <c r="B35" s="6"/>
      <c r="C35" s="6"/>
      <c r="D35" s="6"/>
      <c r="E35" s="6"/>
      <c r="F35" s="6"/>
      <c r="G35" s="6"/>
      <c r="H35" s="6">
        <f t="shared" si="0"/>
        <v>0</v>
      </c>
      <c r="I35" s="11"/>
      <c r="J35" s="11"/>
      <c r="K35" s="11"/>
    </row>
    <row r="36" customFormat="1" spans="1:11">
      <c r="A36" s="4">
        <v>34</v>
      </c>
      <c r="B36" s="6"/>
      <c r="C36" s="6"/>
      <c r="D36" s="6"/>
      <c r="E36" s="6"/>
      <c r="F36" s="6"/>
      <c r="G36" s="6"/>
      <c r="H36" s="6">
        <f t="shared" si="0"/>
        <v>0</v>
      </c>
      <c r="I36" s="11"/>
      <c r="J36" s="11"/>
      <c r="K36" s="11"/>
    </row>
    <row r="37" customFormat="1" spans="1:11">
      <c r="A37" s="4">
        <v>35</v>
      </c>
      <c r="B37" s="6"/>
      <c r="C37" s="6"/>
      <c r="D37" s="6"/>
      <c r="E37" s="6"/>
      <c r="F37" s="6"/>
      <c r="G37" s="6"/>
      <c r="H37" s="6">
        <f t="shared" si="0"/>
        <v>0</v>
      </c>
      <c r="I37" s="11"/>
      <c r="J37" s="11"/>
      <c r="K37" s="11"/>
    </row>
    <row r="38" customFormat="1" spans="1:11">
      <c r="A38" s="4">
        <v>36</v>
      </c>
      <c r="B38" s="6"/>
      <c r="C38" s="6"/>
      <c r="D38" s="6"/>
      <c r="E38" s="6"/>
      <c r="F38" s="6"/>
      <c r="G38" s="6"/>
      <c r="H38" s="6">
        <f t="shared" si="0"/>
        <v>0</v>
      </c>
      <c r="I38" s="11"/>
      <c r="J38" s="11"/>
      <c r="K38" s="11"/>
    </row>
    <row r="39" customFormat="1" ht="14.25" spans="1:11">
      <c r="A39" s="4">
        <v>37</v>
      </c>
      <c r="B39" s="9"/>
      <c r="C39" s="6"/>
      <c r="D39" s="6"/>
      <c r="E39" s="6"/>
      <c r="F39" s="6"/>
      <c r="G39" s="6"/>
      <c r="H39" s="6">
        <f t="shared" si="0"/>
        <v>0</v>
      </c>
      <c r="I39" s="11"/>
      <c r="J39" s="11"/>
      <c r="K39" s="11"/>
    </row>
    <row r="40" customFormat="1" ht="14.25" spans="1:11">
      <c r="A40" s="4">
        <v>38</v>
      </c>
      <c r="B40" s="9"/>
      <c r="C40" s="6"/>
      <c r="D40" s="6"/>
      <c r="E40" s="6"/>
      <c r="F40" s="6"/>
      <c r="G40" s="6"/>
      <c r="H40" s="6">
        <f t="shared" si="0"/>
        <v>0</v>
      </c>
      <c r="I40" s="11"/>
      <c r="J40" s="11"/>
      <c r="K40" s="11"/>
    </row>
    <row r="41" customFormat="1" ht="14.25" spans="1:11">
      <c r="A41" s="4">
        <v>39</v>
      </c>
      <c r="B41" s="14"/>
      <c r="C41" s="6"/>
      <c r="D41" s="6"/>
      <c r="E41" s="6"/>
      <c r="F41" s="6"/>
      <c r="G41" s="6"/>
      <c r="H41" s="6">
        <f t="shared" si="0"/>
        <v>0</v>
      </c>
      <c r="I41" s="11"/>
      <c r="J41" s="11"/>
      <c r="K41" s="11"/>
    </row>
    <row r="42" customFormat="1" ht="14.25" spans="1:11">
      <c r="A42" s="4">
        <v>40</v>
      </c>
      <c r="B42" s="9"/>
      <c r="C42" s="6"/>
      <c r="D42" s="6"/>
      <c r="E42" s="6"/>
      <c r="F42" s="6"/>
      <c r="G42" s="6"/>
      <c r="H42" s="6">
        <f t="shared" si="0"/>
        <v>0</v>
      </c>
      <c r="I42" s="11"/>
      <c r="J42" s="11"/>
      <c r="K42" s="11"/>
    </row>
    <row r="43" customFormat="1" ht="14.25" spans="1:11">
      <c r="A43" s="4">
        <v>41</v>
      </c>
      <c r="B43" s="9"/>
      <c r="C43" s="6"/>
      <c r="D43" s="6"/>
      <c r="E43" s="6"/>
      <c r="F43" s="6"/>
      <c r="G43" s="6"/>
      <c r="H43" s="6">
        <f t="shared" si="0"/>
        <v>0</v>
      </c>
      <c r="I43" s="11"/>
      <c r="J43" s="11"/>
      <c r="K43" s="11"/>
    </row>
    <row r="44" customFormat="1" ht="14.25" spans="1:11">
      <c r="A44" s="4">
        <v>42</v>
      </c>
      <c r="B44" s="15"/>
      <c r="C44" s="6"/>
      <c r="D44" s="6"/>
      <c r="E44" s="6"/>
      <c r="F44" s="6"/>
      <c r="G44" s="6"/>
      <c r="H44" s="6">
        <f t="shared" si="0"/>
        <v>0</v>
      </c>
      <c r="I44" s="11"/>
      <c r="J44" s="11"/>
      <c r="K44" s="11"/>
    </row>
    <row r="45" customFormat="1" ht="14.25" spans="1:11">
      <c r="A45" s="4">
        <v>43</v>
      </c>
      <c r="B45" s="9"/>
      <c r="C45" s="6"/>
      <c r="D45" s="6"/>
      <c r="E45" s="6"/>
      <c r="F45" s="6"/>
      <c r="G45" s="6"/>
      <c r="H45" s="6">
        <f t="shared" si="0"/>
        <v>0</v>
      </c>
      <c r="I45" s="11"/>
      <c r="J45" s="11"/>
      <c r="K45" s="11"/>
    </row>
    <row r="46" customFormat="1" ht="14.25" spans="1:11">
      <c r="A46" s="4">
        <v>44</v>
      </c>
      <c r="B46" s="16"/>
      <c r="C46" s="6"/>
      <c r="D46" s="6"/>
      <c r="E46" s="6"/>
      <c r="F46" s="6"/>
      <c r="G46" s="6"/>
      <c r="H46" s="6">
        <f t="shared" si="0"/>
        <v>0</v>
      </c>
      <c r="I46" s="11"/>
      <c r="J46" s="11"/>
      <c r="K46" s="11"/>
    </row>
    <row r="47" customFormat="1" spans="1:11">
      <c r="A47" s="4">
        <v>45</v>
      </c>
      <c r="B47" s="6"/>
      <c r="C47" s="6"/>
      <c r="D47" s="6"/>
      <c r="E47" s="6"/>
      <c r="F47" s="6"/>
      <c r="G47" s="6"/>
      <c r="H47" s="6">
        <f t="shared" si="0"/>
        <v>0</v>
      </c>
      <c r="I47" s="11"/>
      <c r="J47" s="11"/>
      <c r="K47" s="11"/>
    </row>
    <row r="48" customFormat="1" spans="1:11">
      <c r="A48" s="1"/>
      <c r="B48" t="s">
        <v>12</v>
      </c>
      <c r="H48">
        <f>SUM(H3:H37)</f>
        <v>0</v>
      </c>
      <c r="I48" s="11"/>
      <c r="J48" s="11"/>
      <c r="K48" s="11"/>
    </row>
  </sheetData>
  <mergeCells count="2">
    <mergeCell ref="B1:G1"/>
    <mergeCell ref="J1:S1"/>
  </mergeCells>
  <conditionalFormatting sqref="H3:H47">
    <cfRule type="cellIs" dxfId="0" priority="2" operator="greaterThan">
      <formula>120000</formula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F19" sqref="F19"/>
    </sheetView>
  </sheetViews>
  <sheetFormatPr defaultColWidth="9" defaultRowHeight="13.5" outlineLevelCol="5"/>
  <cols>
    <col min="6" max="6" width="10.375"/>
  </cols>
  <sheetData>
    <row r="1" spans="1:6">
      <c r="A1" t="s">
        <v>6</v>
      </c>
      <c r="B1" t="s">
        <v>108</v>
      </c>
      <c r="C1" t="s">
        <v>109</v>
      </c>
      <c r="D1" t="s">
        <v>110</v>
      </c>
      <c r="E1" t="s">
        <v>111</v>
      </c>
      <c r="F1" s="10">
        <f ca="1">TODAY()</f>
        <v>45549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3" max="3" width="8.125" customWidth="1"/>
    <col min="4" max="4" width="8.25" customWidth="1"/>
    <col min="5" max="5" width="7.75" customWidth="1"/>
    <col min="6" max="6" width="8.125" customWidth="1"/>
    <col min="8" max="8" width="11.5"/>
  </cols>
  <sheetData>
    <row r="1" ht="27" customHeight="1" spans="2:8">
      <c r="B1" s="2" t="s">
        <v>112</v>
      </c>
      <c r="C1" s="2"/>
      <c r="D1" s="2"/>
      <c r="E1" s="2"/>
      <c r="F1" s="2"/>
      <c r="G1" s="2"/>
      <c r="H1" s="3">
        <f ca="1">TODAY()</f>
        <v>45549</v>
      </c>
    </row>
    <row r="2" ht="14.25" spans="1:8">
      <c r="A2" s="4" t="s">
        <v>5</v>
      </c>
      <c r="B2" s="5" t="s">
        <v>6</v>
      </c>
      <c r="C2" s="6" t="s">
        <v>113</v>
      </c>
      <c r="D2" s="6" t="s">
        <v>114</v>
      </c>
      <c r="E2" s="6" t="s">
        <v>115</v>
      </c>
      <c r="F2" s="6" t="s">
        <v>116</v>
      </c>
      <c r="G2" s="6" t="s">
        <v>104</v>
      </c>
      <c r="H2" s="7" t="s">
        <v>12</v>
      </c>
    </row>
    <row r="3" ht="14.25" spans="1:8">
      <c r="A3" s="4">
        <v>1</v>
      </c>
      <c r="B3" s="5" t="s">
        <v>28</v>
      </c>
      <c r="C3" s="6"/>
      <c r="D3" s="6"/>
      <c r="E3" s="6"/>
      <c r="F3" s="6"/>
      <c r="G3" s="6"/>
      <c r="H3" s="6">
        <f t="shared" ref="H3:H42" si="0">SUM(C3:G3)</f>
        <v>0</v>
      </c>
    </row>
    <row r="4" ht="14.25" spans="1:8">
      <c r="A4" s="4">
        <v>2</v>
      </c>
      <c r="B4" s="5" t="s">
        <v>23</v>
      </c>
      <c r="C4" s="6"/>
      <c r="D4" s="6"/>
      <c r="E4" s="6"/>
      <c r="F4" s="6"/>
      <c r="G4" s="6"/>
      <c r="H4" s="6">
        <f t="shared" si="0"/>
        <v>0</v>
      </c>
    </row>
    <row r="5" ht="14.25" spans="1:8">
      <c r="A5" s="4">
        <v>3</v>
      </c>
      <c r="B5" s="5" t="s">
        <v>25</v>
      </c>
      <c r="C5" s="6"/>
      <c r="D5" s="6"/>
      <c r="E5" s="6"/>
      <c r="F5" s="6"/>
      <c r="G5" s="6"/>
      <c r="H5" s="6">
        <f t="shared" si="0"/>
        <v>0</v>
      </c>
    </row>
    <row r="6" ht="14.25" spans="1:8">
      <c r="A6" s="4">
        <v>4</v>
      </c>
      <c r="B6" s="5" t="s">
        <v>30</v>
      </c>
      <c r="C6" s="6"/>
      <c r="D6" s="6"/>
      <c r="E6" s="6"/>
      <c r="F6" s="6"/>
      <c r="G6" s="6"/>
      <c r="H6" s="6">
        <f t="shared" si="0"/>
        <v>0</v>
      </c>
    </row>
    <row r="7" ht="14.25" spans="1:8">
      <c r="A7" s="4">
        <v>5</v>
      </c>
      <c r="B7" s="5" t="s">
        <v>31</v>
      </c>
      <c r="C7" s="6"/>
      <c r="D7" s="6"/>
      <c r="E7" s="6"/>
      <c r="F7" s="6"/>
      <c r="G7" s="6"/>
      <c r="H7" s="6">
        <f t="shared" si="0"/>
        <v>0</v>
      </c>
    </row>
    <row r="8" ht="14.25" spans="1:8">
      <c r="A8" s="4">
        <v>6</v>
      </c>
      <c r="B8" s="5" t="s">
        <v>26</v>
      </c>
      <c r="C8" s="6"/>
      <c r="D8" s="6"/>
      <c r="E8" s="6"/>
      <c r="F8" s="6"/>
      <c r="G8" s="6"/>
      <c r="H8" s="6">
        <f t="shared" si="0"/>
        <v>0</v>
      </c>
    </row>
    <row r="9" ht="14.25" spans="1:8">
      <c r="A9" s="4">
        <v>7</v>
      </c>
      <c r="B9" s="5" t="s">
        <v>33</v>
      </c>
      <c r="C9" s="6"/>
      <c r="D9" s="6"/>
      <c r="E9" s="6"/>
      <c r="F9" s="6"/>
      <c r="G9" s="6"/>
      <c r="H9" s="6">
        <f t="shared" si="0"/>
        <v>0</v>
      </c>
    </row>
    <row r="10" ht="14.25" spans="1:8">
      <c r="A10" s="4">
        <v>8</v>
      </c>
      <c r="B10" s="5" t="s">
        <v>35</v>
      </c>
      <c r="C10" s="6"/>
      <c r="D10" s="6"/>
      <c r="E10" s="6"/>
      <c r="F10" s="6"/>
      <c r="G10" s="6"/>
      <c r="H10" s="6">
        <f t="shared" si="0"/>
        <v>0</v>
      </c>
    </row>
    <row r="11" ht="14.25" spans="1:8">
      <c r="A11" s="4">
        <v>9</v>
      </c>
      <c r="B11" s="5" t="s">
        <v>36</v>
      </c>
      <c r="C11" s="6"/>
      <c r="D11" s="6"/>
      <c r="E11" s="6"/>
      <c r="F11" s="6"/>
      <c r="G11" s="6"/>
      <c r="H11" s="6">
        <f t="shared" si="0"/>
        <v>0</v>
      </c>
    </row>
    <row r="12" ht="14.25" spans="1:8">
      <c r="A12" s="4">
        <v>10</v>
      </c>
      <c r="B12" s="5" t="s">
        <v>37</v>
      </c>
      <c r="C12" s="6"/>
      <c r="D12" s="6"/>
      <c r="E12" s="6"/>
      <c r="F12" s="6"/>
      <c r="G12" s="6"/>
      <c r="H12" s="6">
        <f t="shared" si="0"/>
        <v>0</v>
      </c>
    </row>
    <row r="13" ht="14.25" spans="1:8">
      <c r="A13" s="4">
        <v>11</v>
      </c>
      <c r="B13" s="5" t="s">
        <v>117</v>
      </c>
      <c r="C13" s="6"/>
      <c r="D13" s="6"/>
      <c r="E13" s="6"/>
      <c r="F13" s="6"/>
      <c r="G13" s="6"/>
      <c r="H13" s="6">
        <f t="shared" si="0"/>
        <v>0</v>
      </c>
    </row>
    <row r="14" ht="14.25" spans="1:8">
      <c r="A14" s="4">
        <v>12</v>
      </c>
      <c r="B14" s="5" t="s">
        <v>39</v>
      </c>
      <c r="C14" s="6"/>
      <c r="D14" s="6"/>
      <c r="E14" s="6"/>
      <c r="F14" s="6"/>
      <c r="G14" s="6"/>
      <c r="H14" s="6">
        <f t="shared" si="0"/>
        <v>0</v>
      </c>
    </row>
    <row r="15" ht="14.25" spans="1:8">
      <c r="A15" s="4">
        <v>13</v>
      </c>
      <c r="B15" s="5" t="s">
        <v>40</v>
      </c>
      <c r="C15" s="6"/>
      <c r="D15" s="6"/>
      <c r="E15" s="6"/>
      <c r="F15" s="6"/>
      <c r="G15" s="6"/>
      <c r="H15" s="6">
        <f t="shared" si="0"/>
        <v>0</v>
      </c>
    </row>
    <row r="16" ht="14.25" spans="1:8">
      <c r="A16" s="4">
        <v>14</v>
      </c>
      <c r="B16" s="5" t="s">
        <v>42</v>
      </c>
      <c r="C16" s="6"/>
      <c r="D16" s="6"/>
      <c r="E16" s="6"/>
      <c r="F16" s="6"/>
      <c r="G16" s="6"/>
      <c r="H16" s="6">
        <f t="shared" si="0"/>
        <v>0</v>
      </c>
    </row>
    <row r="17" ht="14.25" spans="1:8">
      <c r="A17" s="4">
        <v>15</v>
      </c>
      <c r="B17" s="5" t="s">
        <v>43</v>
      </c>
      <c r="C17" s="6"/>
      <c r="D17" s="6"/>
      <c r="E17" s="6"/>
      <c r="F17" s="6"/>
      <c r="G17" s="6"/>
      <c r="H17" s="6">
        <f t="shared" si="0"/>
        <v>0</v>
      </c>
    </row>
    <row r="18" ht="14.25" spans="1:8">
      <c r="A18" s="4">
        <v>16</v>
      </c>
      <c r="B18" s="5" t="s">
        <v>118</v>
      </c>
      <c r="C18" s="6"/>
      <c r="D18" s="6"/>
      <c r="E18" s="6"/>
      <c r="F18" s="6"/>
      <c r="G18" s="6"/>
      <c r="H18" s="6">
        <f t="shared" si="0"/>
        <v>0</v>
      </c>
    </row>
    <row r="19" spans="1:8">
      <c r="A19" s="4">
        <v>17</v>
      </c>
      <c r="B19" s="6" t="s">
        <v>119</v>
      </c>
      <c r="C19" s="6"/>
      <c r="D19" s="6"/>
      <c r="E19" s="6"/>
      <c r="F19" s="6"/>
      <c r="G19" s="6"/>
      <c r="H19" s="6">
        <f t="shared" si="0"/>
        <v>0</v>
      </c>
    </row>
    <row r="20" spans="1:8">
      <c r="A20" s="4">
        <v>18</v>
      </c>
      <c r="B20" s="8" t="s">
        <v>44</v>
      </c>
      <c r="C20" s="8"/>
      <c r="D20" s="8"/>
      <c r="E20" s="8"/>
      <c r="F20" s="8"/>
      <c r="G20" s="8"/>
      <c r="H20" s="6">
        <f t="shared" si="0"/>
        <v>0</v>
      </c>
    </row>
    <row r="21" spans="1:8">
      <c r="A21" s="4">
        <v>19</v>
      </c>
      <c r="B21" s="6" t="s">
        <v>45</v>
      </c>
      <c r="C21" s="6"/>
      <c r="D21" s="6"/>
      <c r="E21" s="6"/>
      <c r="F21" s="6"/>
      <c r="G21" s="6"/>
      <c r="H21" s="6">
        <f t="shared" si="0"/>
        <v>0</v>
      </c>
    </row>
    <row r="22" spans="1:8">
      <c r="A22" s="4">
        <v>20</v>
      </c>
      <c r="B22" s="6" t="s">
        <v>46</v>
      </c>
      <c r="C22" s="6"/>
      <c r="D22" s="6"/>
      <c r="E22" s="6"/>
      <c r="F22" s="6"/>
      <c r="G22" s="6"/>
      <c r="H22" s="6">
        <f t="shared" si="0"/>
        <v>0</v>
      </c>
    </row>
    <row r="23" spans="1:8">
      <c r="A23" s="4">
        <v>21</v>
      </c>
      <c r="B23" s="6" t="s">
        <v>48</v>
      </c>
      <c r="C23" s="6"/>
      <c r="D23" s="6"/>
      <c r="E23" s="6"/>
      <c r="F23" s="6"/>
      <c r="G23" s="6"/>
      <c r="H23" s="6">
        <f t="shared" si="0"/>
        <v>0</v>
      </c>
    </row>
    <row r="24" spans="1:8">
      <c r="A24" s="4">
        <v>22</v>
      </c>
      <c r="B24" s="6" t="s">
        <v>49</v>
      </c>
      <c r="C24" s="6"/>
      <c r="D24" s="6"/>
      <c r="E24" s="6"/>
      <c r="F24" s="6"/>
      <c r="G24" s="6"/>
      <c r="H24" s="6">
        <f t="shared" si="0"/>
        <v>0</v>
      </c>
    </row>
    <row r="25" spans="1:8">
      <c r="A25" s="4">
        <v>23</v>
      </c>
      <c r="B25" s="6" t="s">
        <v>50</v>
      </c>
      <c r="C25" s="6"/>
      <c r="D25" s="6"/>
      <c r="E25" s="6"/>
      <c r="F25" s="6"/>
      <c r="G25" s="6"/>
      <c r="H25" s="6">
        <f t="shared" si="0"/>
        <v>0</v>
      </c>
    </row>
    <row r="26" spans="1:8">
      <c r="A26" s="4">
        <v>24</v>
      </c>
      <c r="B26" s="6" t="s">
        <v>51</v>
      </c>
      <c r="C26" s="6"/>
      <c r="D26" s="6"/>
      <c r="E26" s="6"/>
      <c r="F26" s="6"/>
      <c r="G26" s="6"/>
      <c r="H26" s="6">
        <f t="shared" si="0"/>
        <v>0</v>
      </c>
    </row>
    <row r="27" spans="1:8">
      <c r="A27" s="4">
        <v>25</v>
      </c>
      <c r="B27" s="6" t="s">
        <v>120</v>
      </c>
      <c r="C27" s="6"/>
      <c r="D27" s="6"/>
      <c r="E27" s="6"/>
      <c r="F27" s="6"/>
      <c r="G27" s="6"/>
      <c r="H27" s="6">
        <f t="shared" si="0"/>
        <v>0</v>
      </c>
    </row>
    <row r="28" spans="1:8">
      <c r="A28" s="4">
        <v>26</v>
      </c>
      <c r="B28" s="6" t="s">
        <v>52</v>
      </c>
      <c r="C28" s="6"/>
      <c r="D28" s="6"/>
      <c r="E28" s="6"/>
      <c r="F28" s="6"/>
      <c r="G28" s="6"/>
      <c r="H28" s="6">
        <f t="shared" si="0"/>
        <v>0</v>
      </c>
    </row>
    <row r="29" spans="1:8">
      <c r="A29" s="4">
        <v>27</v>
      </c>
      <c r="B29" s="6" t="s">
        <v>121</v>
      </c>
      <c r="C29" s="6"/>
      <c r="D29" s="6"/>
      <c r="E29" s="6"/>
      <c r="F29" s="6"/>
      <c r="G29" s="6"/>
      <c r="H29" s="6">
        <f t="shared" si="0"/>
        <v>0</v>
      </c>
    </row>
    <row r="30" spans="1:8">
      <c r="A30" s="4">
        <v>28</v>
      </c>
      <c r="B30" s="6" t="s">
        <v>53</v>
      </c>
      <c r="C30" s="6"/>
      <c r="D30" s="6"/>
      <c r="E30" s="6"/>
      <c r="F30" s="6"/>
      <c r="G30" s="6"/>
      <c r="H30" s="6">
        <f t="shared" si="0"/>
        <v>0</v>
      </c>
    </row>
    <row r="31" customFormat="1" spans="1:8">
      <c r="A31" s="4">
        <v>29</v>
      </c>
      <c r="B31" s="6" t="s">
        <v>122</v>
      </c>
      <c r="C31" s="6"/>
      <c r="D31" s="6"/>
      <c r="E31" s="6"/>
      <c r="F31" s="6"/>
      <c r="G31" s="6"/>
      <c r="H31" s="6">
        <f t="shared" si="0"/>
        <v>0</v>
      </c>
    </row>
    <row r="32" customFormat="1" spans="1:8">
      <c r="A32" s="4">
        <v>30</v>
      </c>
      <c r="B32" s="6" t="s">
        <v>54</v>
      </c>
      <c r="C32" s="6"/>
      <c r="D32" s="6"/>
      <c r="E32" s="6"/>
      <c r="F32" s="6"/>
      <c r="G32" s="6"/>
      <c r="H32" s="6">
        <f t="shared" si="0"/>
        <v>0</v>
      </c>
    </row>
    <row r="33" customFormat="1" spans="1:8">
      <c r="A33" s="4">
        <v>31</v>
      </c>
      <c r="B33" s="6" t="s">
        <v>56</v>
      </c>
      <c r="C33" s="6"/>
      <c r="D33" s="6"/>
      <c r="E33" s="6"/>
      <c r="F33" s="6"/>
      <c r="G33" s="6"/>
      <c r="H33" s="6">
        <f t="shared" si="0"/>
        <v>0</v>
      </c>
    </row>
    <row r="34" customFormat="1" spans="1:8">
      <c r="A34" s="4">
        <v>32</v>
      </c>
      <c r="B34" s="6" t="s">
        <v>123</v>
      </c>
      <c r="C34" s="6"/>
      <c r="D34" s="6"/>
      <c r="E34" s="6"/>
      <c r="F34" s="6"/>
      <c r="G34" s="6"/>
      <c r="H34" s="6">
        <f t="shared" si="0"/>
        <v>0</v>
      </c>
    </row>
    <row r="35" spans="1:8">
      <c r="A35" s="4">
        <v>33</v>
      </c>
      <c r="B35" s="6" t="s">
        <v>57</v>
      </c>
      <c r="C35" s="6"/>
      <c r="D35" s="6"/>
      <c r="E35" s="6"/>
      <c r="F35" s="6"/>
      <c r="G35" s="6"/>
      <c r="H35" s="6">
        <f t="shared" si="0"/>
        <v>0</v>
      </c>
    </row>
    <row r="36" ht="14.25" spans="1:8">
      <c r="A36" s="4">
        <v>34</v>
      </c>
      <c r="B36" s="9" t="s">
        <v>124</v>
      </c>
      <c r="C36" s="6"/>
      <c r="D36" s="6"/>
      <c r="E36" s="6"/>
      <c r="F36" s="6"/>
      <c r="G36" s="6"/>
      <c r="H36" s="6">
        <f t="shared" si="0"/>
        <v>0</v>
      </c>
    </row>
    <row r="37" ht="14.25" spans="1:8">
      <c r="A37" s="4">
        <v>35</v>
      </c>
      <c r="B37" s="9" t="s">
        <v>58</v>
      </c>
      <c r="C37" s="6"/>
      <c r="D37" s="6"/>
      <c r="E37" s="6"/>
      <c r="F37" s="6"/>
      <c r="G37" s="6"/>
      <c r="H37" s="6">
        <f t="shared" si="0"/>
        <v>0</v>
      </c>
    </row>
    <row r="38" spans="1:8">
      <c r="A38" s="4">
        <v>36</v>
      </c>
      <c r="B38" s="6"/>
      <c r="C38" s="6"/>
      <c r="D38" s="6"/>
      <c r="E38" s="6"/>
      <c r="F38" s="6"/>
      <c r="G38" s="6"/>
      <c r="H38" s="6">
        <f t="shared" si="0"/>
        <v>0</v>
      </c>
    </row>
    <row r="39" spans="1:8">
      <c r="A39" s="4">
        <v>37</v>
      </c>
      <c r="B39" s="6"/>
      <c r="C39" s="6"/>
      <c r="D39" s="6"/>
      <c r="E39" s="6"/>
      <c r="F39" s="6"/>
      <c r="G39" s="6"/>
      <c r="H39" s="6">
        <f t="shared" si="0"/>
        <v>0</v>
      </c>
    </row>
    <row r="40" spans="1:8">
      <c r="A40" s="4">
        <v>38</v>
      </c>
      <c r="B40" s="6"/>
      <c r="C40" s="6"/>
      <c r="D40" s="6"/>
      <c r="E40" s="6"/>
      <c r="F40" s="6"/>
      <c r="G40" s="6"/>
      <c r="H40" s="6">
        <f t="shared" si="0"/>
        <v>0</v>
      </c>
    </row>
    <row r="41" spans="1:8">
      <c r="A41" s="4">
        <v>39</v>
      </c>
      <c r="B41" s="6"/>
      <c r="C41" s="6"/>
      <c r="D41" s="6"/>
      <c r="E41" s="6"/>
      <c r="F41" s="6"/>
      <c r="G41" s="6"/>
      <c r="H41" s="6">
        <f t="shared" si="0"/>
        <v>0</v>
      </c>
    </row>
    <row r="42" spans="1:8">
      <c r="A42" s="4">
        <v>40</v>
      </c>
      <c r="B42" s="6"/>
      <c r="C42" s="6"/>
      <c r="D42" s="6"/>
      <c r="E42" s="6"/>
      <c r="F42" s="6"/>
      <c r="G42" s="6"/>
      <c r="H42" s="6">
        <f t="shared" si="0"/>
        <v>0</v>
      </c>
    </row>
    <row r="45" spans="2:8">
      <c r="B45" t="s">
        <v>12</v>
      </c>
      <c r="H45">
        <f>SUM(H3:H34)</f>
        <v>0</v>
      </c>
    </row>
  </sheetData>
  <mergeCells count="1">
    <mergeCell ref="B1:G1"/>
  </mergeCells>
  <conditionalFormatting sqref="H3:H42">
    <cfRule type="cellIs" dxfId="0" priority="2" operator="greaterThan">
      <formula>120000</formula>
    </cfRule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工作量登记</vt:lpstr>
      <vt:lpstr>实习生1</vt:lpstr>
      <vt:lpstr>Sheet1</vt:lpstr>
      <vt:lpstr>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2023-05-28T01:01:00Z</dcterms:created>
  <dcterms:modified xsi:type="dcterms:W3CDTF">2024-09-14T08:08:31Z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D23DFF5E14964A4B9AC8EB9AC42C6678_12</vt:lpwstr>
  </property>
  <property fmtid="{D5CDD505-2E9C-101B-9397-08002B2CF9AE}" pid="4" name="KSOReadingLayout">
    <vt:bool>true</vt:bool>
  </property>
</Properties>
</file>